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Administration\Recycling\Single Stream Recycling\2021 RFP\"/>
    </mc:Choice>
  </mc:AlternateContent>
  <xr:revisionPtr revIDLastSave="0" documentId="8_{39B08A1E-39AE-4F75-8107-0961DD561096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Current Locations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2" i="1" l="1"/>
  <c r="E95" i="1"/>
  <c r="E122" i="1"/>
  <c r="L33" i="2"/>
  <c r="J33" i="2"/>
  <c r="I33" i="2"/>
  <c r="H33" i="2"/>
  <c r="G33" i="2"/>
  <c r="F33" i="2"/>
  <c r="E33" i="2"/>
  <c r="E10" i="1" l="1"/>
  <c r="E6" i="1"/>
</calcChain>
</file>

<file path=xl/sharedStrings.xml><?xml version="1.0" encoding="utf-8"?>
<sst xmlns="http://schemas.openxmlformats.org/spreadsheetml/2006/main" count="469" uniqueCount="215">
  <si>
    <t>Facility Name</t>
  </si>
  <si>
    <t>Nebraska Correctional Youth Facility (NCYF)</t>
  </si>
  <si>
    <t>Nebraska Department of  Health &amp; Human Services Division of Public Health Investigations</t>
  </si>
  <si>
    <t>Nebraska State Office Building</t>
  </si>
  <si>
    <t xml:space="preserve">Eastern Nebraska Veterans Home </t>
  </si>
  <si>
    <t>Nebraska Department of Transportation</t>
  </si>
  <si>
    <t>Nebraska Air National Guard Base Supply Shop</t>
  </si>
  <si>
    <t>Nebraska Air National Guard Engine Shop</t>
  </si>
  <si>
    <t>Nebraska Air National Guard Dining Hall</t>
  </si>
  <si>
    <t xml:space="preserve">Nebraska Air National Guard Operations </t>
  </si>
  <si>
    <t>Nebraska Army National Guard Combined Support Maintenance Shop</t>
  </si>
  <si>
    <t>Nebraska Army National Guard Penterman Readiness Center</t>
  </si>
  <si>
    <t>Nebraska Army National Guard Spirit of 76 Armory</t>
  </si>
  <si>
    <t>Nebraska Army National Guard TAG Building</t>
  </si>
  <si>
    <t>Nebraska Aeronautics (Harry J. Ahmen Building)</t>
  </si>
  <si>
    <t>Nebraska Board of Educational Lands &amp; Funds – Land Surveyor’s Office</t>
  </si>
  <si>
    <t xml:space="preserve">Nebraska Board of Engineers &amp; Architects </t>
  </si>
  <si>
    <t>Nebraska State Capitol (collection on the dock)</t>
  </si>
  <si>
    <t>Nebraska State Patrol</t>
  </si>
  <si>
    <t>Nebraska Department of Health and Human Services - Disability Determinations</t>
  </si>
  <si>
    <t xml:space="preserve">Nebraska Environmental Trust, Ferguson Building </t>
  </si>
  <si>
    <t>Nebraska Executive Building</t>
  </si>
  <si>
    <t>Nebraska Game &amp; Parks Commission</t>
  </si>
  <si>
    <t>Nebraska State Historical Society</t>
  </si>
  <si>
    <t>Nebraska Department of Labor</t>
  </si>
  <si>
    <t>Health Department State Laboratory/District Parole Office</t>
  </si>
  <si>
    <t>Nebraska Records Management Division</t>
  </si>
  <si>
    <t>Nebraska Lincoln Regional Center “K” Building</t>
  </si>
  <si>
    <t>Nebraska Lincoln Regional Center  (Bldg. #3)</t>
  </si>
  <si>
    <t>Nebraska Lincoln Regional Center Forensics (Bldg. #5)</t>
  </si>
  <si>
    <t>Nebraska Lincoln Regional Center  (Bldgs. #7 &amp; #9)</t>
  </si>
  <si>
    <t>Nebraska Lincoln Regional Center  (Bldg. #10)</t>
  </si>
  <si>
    <t>Nebraska Lincoln Regional Center  (Bldg. #14)</t>
  </si>
  <si>
    <t xml:space="preserve">Nebraska Department of Transportation </t>
  </si>
  <si>
    <t xml:space="preserve">Nebraska State Office Building </t>
  </si>
  <si>
    <t>Nebraska State Patrol Crime Laboratory</t>
  </si>
  <si>
    <t>Nebraska Transportation Services Bureau</t>
  </si>
  <si>
    <t>Nebraska State Treasurer – Unclaimed Property Division</t>
  </si>
  <si>
    <t>Nebraska Whitehall &amp; Correction Staff Training Academy</t>
  </si>
  <si>
    <t>Nebraska Army National Guard DSCIM Building</t>
  </si>
  <si>
    <r>
      <t>Nebraska State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Surplus Property</t>
    </r>
  </si>
  <si>
    <t>“501” Building (collection on the dock)</t>
  </si>
  <si>
    <t>Nebraska Department of Health &amp; Human Services - Div. of Developmental Disabilities - Pacific Street Center Building 2</t>
  </si>
  <si>
    <t>Street Address</t>
  </si>
  <si>
    <t>City State Zip</t>
  </si>
  <si>
    <t>2323 Ave J E</t>
  </si>
  <si>
    <t>2320 Ave J St</t>
  </si>
  <si>
    <r>
      <t>1215 S 42</t>
    </r>
    <r>
      <rPr>
        <vertAlign val="superscript"/>
        <sz val="10"/>
        <rFont val="Arial"/>
        <family val="2"/>
      </rPr>
      <t>nd</t>
    </r>
    <r>
      <rPr>
        <sz val="10"/>
        <rFont val="Arial"/>
        <family val="2"/>
      </rPr>
      <t xml:space="preserve"> St</t>
    </r>
  </si>
  <si>
    <t>1101 S 42nd St</t>
  </si>
  <si>
    <t>4425 S 108th St</t>
  </si>
  <si>
    <t>1313 Farnam</t>
  </si>
  <si>
    <t>12505 S 40th St</t>
  </si>
  <si>
    <t>Omaha, NE 68110</t>
  </si>
  <si>
    <t>Omaha NE  68110</t>
  </si>
  <si>
    <t>Omaha NE 68110</t>
  </si>
  <si>
    <t>Omaha NE 68102</t>
  </si>
  <si>
    <t>Omaha NE 68105</t>
  </si>
  <si>
    <t>Omaha NE 68137</t>
  </si>
  <si>
    <t>Bellevue NE 68123</t>
  </si>
  <si>
    <t>Lincoln NE 68524</t>
  </si>
  <si>
    <t>Lincoln NE 68521</t>
  </si>
  <si>
    <t>Lincoln NE 68508</t>
  </si>
  <si>
    <t xml:space="preserve">Lincoln NE 68508 </t>
  </si>
  <si>
    <t>Lincoln NE 68505</t>
  </si>
  <si>
    <t>Lincoln NE 68522</t>
  </si>
  <si>
    <t>Lincoln NE 68502</t>
  </si>
  <si>
    <t>Tecumseh NE 68450</t>
  </si>
  <si>
    <t>Lincoln NE 68507</t>
  </si>
  <si>
    <t>York NE 68467</t>
  </si>
  <si>
    <t>Lincoln NE 68512</t>
  </si>
  <si>
    <t xml:space="preserve">Lincoln NE 68522 </t>
  </si>
  <si>
    <t>Lincoln NE 68510</t>
  </si>
  <si>
    <t>Lincoln NE 68503</t>
  </si>
  <si>
    <t>Lincoln, NE 68508</t>
  </si>
  <si>
    <t>2420 W. Butler</t>
  </si>
  <si>
    <t>2525 W Furnas</t>
  </si>
  <si>
    <t>2901 NW 24th St</t>
  </si>
  <si>
    <r>
      <t>2945 NW 25</t>
    </r>
    <r>
      <rPr>
        <vertAlign val="superscript"/>
        <sz val="10"/>
        <color theme="1"/>
        <rFont val="Arial"/>
        <family val="2"/>
      </rPr>
      <t>th</t>
    </r>
    <r>
      <rPr>
        <sz val="10"/>
        <color theme="1"/>
        <rFont val="Arial"/>
        <family val="2"/>
      </rPr>
      <t xml:space="preserve"> St</t>
    </r>
  </si>
  <si>
    <t>2601 NW 25th St</t>
  </si>
  <si>
    <t>2960 N Park Rd</t>
  </si>
  <si>
    <t>1237 Military Rd</t>
  </si>
  <si>
    <t>1111 Military Rd</t>
  </si>
  <si>
    <t>1234 Military Rd</t>
  </si>
  <si>
    <t>2400 NW 24th St</t>
  </si>
  <si>
    <t>1776 N 10th</t>
  </si>
  <si>
    <t>2950 N Park Rd</t>
  </si>
  <si>
    <t>1300 Military Rd</t>
  </si>
  <si>
    <t xml:space="preserve">3431 Aviation Rd </t>
  </si>
  <si>
    <t>140 N 8th St</t>
  </si>
  <si>
    <t>1200 N St, Suite 300</t>
  </si>
  <si>
    <t>1526 K St, 3rd Floor</t>
  </si>
  <si>
    <t>501 S. 14th St.</t>
  </si>
  <si>
    <t>555 N Cotner Blvd</t>
  </si>
  <si>
    <t>215 Centennial Mall S, Suite 400</t>
  </si>
  <si>
    <t>2720 W Van Dorn</t>
  </si>
  <si>
    <t>800 Pioneers Blvd</t>
  </si>
  <si>
    <t>1445 K St</t>
  </si>
  <si>
    <t>3216 W Van Dorn</t>
  </si>
  <si>
    <t>7800 S 15th St</t>
  </si>
  <si>
    <t>700 S 16th St</t>
  </si>
  <si>
    <t>521 S 14th St</t>
  </si>
  <si>
    <t>2200 N 33rd Street</t>
  </si>
  <si>
    <t>1050 N St</t>
  </si>
  <si>
    <t>1500 R St</t>
  </si>
  <si>
    <t>3701 S 14th St</t>
  </si>
  <si>
    <t>550 S 16th St</t>
  </si>
  <si>
    <t>421 S 9th St #137</t>
  </si>
  <si>
    <t>440 S 8th St, Suite 210</t>
  </si>
  <si>
    <t>4201 S. 14th St</t>
  </si>
  <si>
    <t>801 West Prospector Place</t>
  </si>
  <si>
    <t>5300 Salt Valley View St.</t>
  </si>
  <si>
    <t>1500 Hwy 2</t>
  </si>
  <si>
    <t>302 Superior St</t>
  </si>
  <si>
    <t>1400 Hwy 2</t>
  </si>
  <si>
    <t>301 Centennial Mall South</t>
  </si>
  <si>
    <t>3977 Air Park Road</t>
  </si>
  <si>
    <t>1600 Hwy 2</t>
  </si>
  <si>
    <t>5001 S 14th Street</t>
  </si>
  <si>
    <t>1221 N St Ste 103</t>
  </si>
  <si>
    <t>1410 M St</t>
  </si>
  <si>
    <t>Nebraska Secretary of State - Tier One Building</t>
  </si>
  <si>
    <t>809 P St</t>
  </si>
  <si>
    <t>2320 N 57th St</t>
  </si>
  <si>
    <t>1107 Recharge Rd</t>
  </si>
  <si>
    <t>2725 N Hwy 50</t>
  </si>
  <si>
    <t xml:space="preserve">Department of Health &amp; Human Services - Gold's Galleria B </t>
  </si>
  <si>
    <t>Nebraska Child Support Payment Center</t>
  </si>
  <si>
    <t>Nebraska Commission f/t Blind and Visually Impaired &amp; Deaf &amp; Hard of Hear</t>
  </si>
  <si>
    <t>Apothecary - Postsecondary Coord. Comm &amp; Comm. On Public Advocacy</t>
  </si>
  <si>
    <t>Atrium - Public Service Comm &amp; Library Comm.</t>
  </si>
  <si>
    <t>1526 K St - Nebraska Department of Banking and Finance</t>
  </si>
  <si>
    <t xml:space="preserve">2610 N 20th St  E. </t>
  </si>
  <si>
    <t>Nebraska Army National Guard Aviation Support (Hanger) (AASF 1)</t>
  </si>
  <si>
    <t>Nebraska Army National Guard Field Maintenance Shop (FMS)</t>
  </si>
  <si>
    <t>Nebraska Army National Guard Property &amp; FiSteel Cansal Office (USPFO)</t>
  </si>
  <si>
    <t>Nebraska Army National Guard Supply (USPFO-SB)</t>
  </si>
  <si>
    <t>4600 Valley Rd Suite 100 &amp; 400</t>
  </si>
  <si>
    <t>Nebraska History Museum</t>
  </si>
  <si>
    <t>Electrical Board &amp; Board of Barber Examiners</t>
  </si>
  <si>
    <t>1220 Lincoln Mall</t>
  </si>
  <si>
    <t>NE Workers Compensation Court</t>
  </si>
  <si>
    <t>1010 Lincoln Mall</t>
  </si>
  <si>
    <t>941 O Street</t>
  </si>
  <si>
    <t>Department of Revenue - Lottery</t>
  </si>
  <si>
    <t>1700 West O Street</t>
  </si>
  <si>
    <t>Lincoln, NE</t>
  </si>
  <si>
    <t>Nebraska Dept. of Education</t>
  </si>
  <si>
    <t>3901 N 27th Street</t>
  </si>
  <si>
    <t>Nebraska Dept. of Health &amp; Human Services</t>
  </si>
  <si>
    <t>340 Victory Lane</t>
  </si>
  <si>
    <t>3800 NW 12TH ST</t>
  </si>
  <si>
    <t>5220 S 16 Street</t>
  </si>
  <si>
    <t>5050 N 32nd Street</t>
  </si>
  <si>
    <t>Nebraska Historical Society (Warehouse)</t>
  </si>
  <si>
    <t>733 Hill St</t>
  </si>
  <si>
    <t>Governor's Mansion</t>
  </si>
  <si>
    <t>1421 H Street</t>
  </si>
  <si>
    <t>OWNING/MANAGING AGENCY - NE DEPT. OF CORRECTIONAL SERVICES</t>
  </si>
  <si>
    <t>OWNING/MANAGING AGENCY - NE DEPT. OF TRANSPORTATION</t>
  </si>
  <si>
    <t>OWNING/MANAGING AGENCY - MILITARY DEPT.</t>
  </si>
  <si>
    <t>OWNING/MANAGING AGENCY - DEPT. OF ADMINISTRATIVE SERVICES - BUILDING DIVISION</t>
  </si>
  <si>
    <t>OWNING/MANAGING AGENCY - NEBRASKA HISTORICAL SOCIETY</t>
  </si>
  <si>
    <t>OMAHA AREA LOCATIONS</t>
  </si>
  <si>
    <t>LINCOLN AREA LOCATIONS</t>
  </si>
  <si>
    <t>OWNING/MANAGING AGENCY - BOARD OF EDUCATIONAL LANDS &amp; FUNDS</t>
  </si>
  <si>
    <t>YORK AREA LOCATIONS</t>
  </si>
  <si>
    <t>TECUMSEH AREA LOCATIONS</t>
  </si>
  <si>
    <t>Monthly Group Cost per Agency per Area</t>
  </si>
  <si>
    <t>OPTIONAL - These locations are commercial leases managed by the Dept. of Administrative Services - Building Division</t>
  </si>
  <si>
    <t>Omaha Correctional Center (OCC)</t>
  </si>
  <si>
    <t>Cornhusker State Industries (CSI)</t>
  </si>
  <si>
    <t>Nebraska State Penitentiary (NSP)</t>
  </si>
  <si>
    <t>Community Corrections Center – Lincoln (CCCL)</t>
  </si>
  <si>
    <t xml:space="preserve"> Lincoln Correctional Center (LCC)
(Will include Reception Treatment Center (RTC), opening December 2021)</t>
  </si>
  <si>
    <t>Nebraska Correctional Center for Women (NCCW)</t>
  </si>
  <si>
    <t xml:space="preserve"> Tecumseh State Correctional Institution (TSCI)</t>
  </si>
  <si>
    <r>
      <t xml:space="preserve">Department Of Correctional Services  Central Office </t>
    </r>
    <r>
      <rPr>
        <sz val="9"/>
        <rFont val="Arial"/>
        <family val="2"/>
      </rPr>
      <t>(Located on grounds of  Lincoln Regional Center , Building #1 )</t>
    </r>
  </si>
  <si>
    <t>Community Corrections Center - Omaha (CCCO)</t>
  </si>
  <si>
    <t>MCCOOK AREA LOCATIONS</t>
  </si>
  <si>
    <t xml:space="preserve">Work Ethic Camp </t>
  </si>
  <si>
    <t>2309 N Hwy 83</t>
  </si>
  <si>
    <t>McCook, NE 69001</t>
  </si>
  <si>
    <t>ALL DCS - OMAHA</t>
  </si>
  <si>
    <t>ALL DCS - LINCOLN</t>
  </si>
  <si>
    <t>DCS - YORK</t>
  </si>
  <si>
    <t>DCS - TECUMSEH</t>
  </si>
  <si>
    <t>DCS - MCOOK</t>
  </si>
  <si>
    <t>ALL NDOT - OMAHA</t>
  </si>
  <si>
    <t>ALL SBD - LINCOLN</t>
  </si>
  <si>
    <t>ALL MILITARY - LINCOLN</t>
  </si>
  <si>
    <t>ALL HIST. SOC.</t>
  </si>
  <si>
    <t>ALL BELF</t>
  </si>
  <si>
    <t>N/A</t>
  </si>
  <si>
    <t>Occupying agencies may or may not request their location to be service.  If requested pymt will be the responsibility of such agency.</t>
  </si>
  <si>
    <t>Lincoln, NE 68512</t>
  </si>
  <si>
    <t>Secretary of State Records Management</t>
  </si>
  <si>
    <t>3242 Salt Creek Circle</t>
  </si>
  <si>
    <t>Lincoln, NE 68504</t>
  </si>
  <si>
    <t>Department of Education</t>
  </si>
  <si>
    <t>500 S 84th Street</t>
  </si>
  <si>
    <t>Lincoln, NE 68510</t>
  </si>
  <si>
    <t>State Patrol</t>
  </si>
  <si>
    <t>4600 Innovation Drive</t>
  </si>
  <si>
    <t>Lincoln, NE 68521</t>
  </si>
  <si>
    <t>Fallbrook location</t>
  </si>
  <si>
    <t>245 Fallbrook Blvd.</t>
  </si>
  <si>
    <t>131 Centennial Mall North (15th &amp; P)</t>
  </si>
  <si>
    <t>ALL NDOT - LINCOLN</t>
  </si>
  <si>
    <t>n/a</t>
  </si>
  <si>
    <t>1308.33 
(need breakdown - this Box was N/A)</t>
  </si>
  <si>
    <t>URIBE REFUSE</t>
  </si>
  <si>
    <t>RECYCLING ENTER.</t>
  </si>
  <si>
    <t>ALL LINCOLN - OPT.</t>
  </si>
  <si>
    <t>ALL OMAHA - OPT.</t>
  </si>
  <si>
    <t>Nebraska Dept. of Health &amp; Human Services - Div. of Develop. Dis. - Pacific Street Center Building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</si>
</sst>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4"/>
      <name val="Arial"/>
      <family val="2"/>
    </font>
    <font>
      <vertAlign val="superscript"/>
      <sz val="10"/>
      <color theme="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/>
    </xf>
    <xf numFmtId="49" fontId="2" fillId="0" borderId="7" xfId="0" applyNumberFormat="1" applyFont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/>
    </xf>
    <xf numFmtId="0" fontId="2" fillId="3" borderId="1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top" wrapText="1"/>
    </xf>
    <xf numFmtId="0" fontId="2" fillId="0" borderId="25" xfId="0" applyFont="1" applyFill="1" applyBorder="1" applyAlignment="1">
      <alignment horizontal="left" vertical="top"/>
    </xf>
    <xf numFmtId="0" fontId="2" fillId="0" borderId="27" xfId="0" applyFont="1" applyFill="1" applyBorder="1" applyAlignment="1">
      <alignment horizontal="left" vertical="top" wrapText="1"/>
    </xf>
    <xf numFmtId="0" fontId="2" fillId="0" borderId="29" xfId="0" applyFont="1" applyFill="1" applyBorder="1" applyAlignment="1">
      <alignment horizontal="left" vertical="top"/>
    </xf>
    <xf numFmtId="164" fontId="2" fillId="0" borderId="0" xfId="0" applyNumberFormat="1" applyFont="1" applyAlignment="1">
      <alignment horizontal="center" vertical="center"/>
    </xf>
    <xf numFmtId="164" fontId="3" fillId="5" borderId="6" xfId="0" applyNumberFormat="1" applyFont="1" applyFill="1" applyBorder="1" applyAlignment="1">
      <alignment horizontal="center" vertical="center" wrapText="1"/>
    </xf>
    <xf numFmtId="164" fontId="2" fillId="5" borderId="13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2" fillId="5" borderId="32" xfId="0" applyNumberFormat="1" applyFont="1" applyFill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164" fontId="3" fillId="0" borderId="34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10" fillId="0" borderId="33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 wrapText="1"/>
    </xf>
    <xf numFmtId="164" fontId="3" fillId="0" borderId="9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36" xfId="0" applyFont="1" applyFill="1" applyBorder="1" applyAlignment="1">
      <alignment horizontal="left" vertical="top"/>
    </xf>
    <xf numFmtId="164" fontId="2" fillId="0" borderId="28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28" xfId="0" applyNumberFormat="1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164" fontId="2" fillId="7" borderId="28" xfId="0" applyNumberFormat="1" applyFont="1" applyFill="1" applyBorder="1" applyAlignment="1">
      <alignment horizontal="center" vertical="center"/>
    </xf>
    <xf numFmtId="164" fontId="2" fillId="7" borderId="13" xfId="0" applyNumberFormat="1" applyFont="1" applyFill="1" applyBorder="1" applyAlignment="1">
      <alignment horizontal="center" vertical="center"/>
    </xf>
    <xf numFmtId="164" fontId="2" fillId="7" borderId="35" xfId="0" applyNumberFormat="1" applyFont="1" applyFill="1" applyBorder="1" applyAlignment="1">
      <alignment horizontal="center" vertical="center"/>
    </xf>
    <xf numFmtId="164" fontId="2" fillId="7" borderId="2" xfId="0" applyNumberFormat="1" applyFont="1" applyFill="1" applyBorder="1" applyAlignment="1">
      <alignment horizontal="center" vertical="center"/>
    </xf>
    <xf numFmtId="164" fontId="3" fillId="8" borderId="2" xfId="0" applyNumberFormat="1" applyFont="1" applyFill="1" applyBorder="1" applyAlignment="1">
      <alignment horizontal="center" vertical="center" wrapText="1"/>
    </xf>
    <xf numFmtId="164" fontId="3" fillId="8" borderId="28" xfId="0" applyNumberFormat="1" applyFont="1" applyFill="1" applyBorder="1" applyAlignment="1">
      <alignment horizontal="center" vertical="center" wrapText="1"/>
    </xf>
    <xf numFmtId="164" fontId="3" fillId="8" borderId="13" xfId="0" applyNumberFormat="1" applyFont="1" applyFill="1" applyBorder="1" applyAlignment="1">
      <alignment horizontal="center" vertical="center" wrapText="1"/>
    </xf>
    <xf numFmtId="164" fontId="3" fillId="8" borderId="2" xfId="0" applyNumberFormat="1" applyFont="1" applyFill="1" applyBorder="1" applyAlignment="1">
      <alignment horizontal="center" vertical="center"/>
    </xf>
    <xf numFmtId="164" fontId="3" fillId="8" borderId="28" xfId="0" applyNumberFormat="1" applyFont="1" applyFill="1" applyBorder="1" applyAlignment="1">
      <alignment horizontal="center" vertical="center"/>
    </xf>
    <xf numFmtId="164" fontId="3" fillId="8" borderId="13" xfId="0" applyNumberFormat="1" applyFont="1" applyFill="1" applyBorder="1" applyAlignment="1">
      <alignment horizontal="center" vertical="center"/>
    </xf>
    <xf numFmtId="164" fontId="3" fillId="8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A8E1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2"/>
  <sheetViews>
    <sheetView tabSelected="1" showWhiteSpace="0" view="pageBreakPreview" topLeftCell="A88" zoomScaleNormal="100" zoomScaleSheetLayoutView="100" workbookViewId="0">
      <selection activeCell="G100" sqref="G100"/>
    </sheetView>
  </sheetViews>
  <sheetFormatPr defaultRowHeight="12.75" x14ac:dyDescent="0.25"/>
  <cols>
    <col min="1" max="1" width="5" style="1" customWidth="1"/>
    <col min="2" max="2" width="44" style="2" customWidth="1"/>
    <col min="3" max="3" width="32.42578125" style="2" bestFit="1" customWidth="1"/>
    <col min="4" max="4" width="24.5703125" style="2" customWidth="1"/>
    <col min="5" max="6" width="23" style="36" bestFit="1" customWidth="1"/>
    <col min="7" max="7" width="23" style="36" customWidth="1"/>
    <col min="8" max="16384" width="9.140625" style="1"/>
  </cols>
  <sheetData>
    <row r="1" spans="1:7" ht="13.5" thickBot="1" x14ac:dyDescent="0.3"/>
    <row r="2" spans="1:7" ht="15.75" customHeight="1" thickBot="1" x14ac:dyDescent="0.3">
      <c r="E2" s="54" t="s">
        <v>211</v>
      </c>
      <c r="F2" s="54" t="s">
        <v>210</v>
      </c>
      <c r="G2" s="59"/>
    </row>
    <row r="3" spans="1:7" ht="20.25" customHeight="1" thickBot="1" x14ac:dyDescent="0.3">
      <c r="A3" s="72" t="s">
        <v>157</v>
      </c>
      <c r="B3" s="73"/>
      <c r="C3" s="73"/>
      <c r="D3" s="73"/>
      <c r="E3" s="73"/>
      <c r="F3" s="74"/>
      <c r="G3" s="61"/>
    </row>
    <row r="4" spans="1:7" ht="26.25" thickBot="1" x14ac:dyDescent="0.3">
      <c r="A4" s="7"/>
      <c r="B4" s="8" t="s">
        <v>0</v>
      </c>
      <c r="C4" s="8" t="s">
        <v>43</v>
      </c>
      <c r="D4" s="22" t="s">
        <v>44</v>
      </c>
      <c r="E4" s="37" t="s">
        <v>167</v>
      </c>
      <c r="F4" s="37" t="s">
        <v>167</v>
      </c>
      <c r="G4" s="60"/>
    </row>
    <row r="5" spans="1:7" x14ac:dyDescent="0.25">
      <c r="A5" s="19" t="s">
        <v>162</v>
      </c>
      <c r="B5" s="20"/>
      <c r="C5" s="26"/>
      <c r="D5" s="29"/>
      <c r="E5" s="38" t="s">
        <v>182</v>
      </c>
      <c r="F5" s="38" t="s">
        <v>182</v>
      </c>
      <c r="G5" s="43"/>
    </row>
    <row r="6" spans="1:7" ht="15" customHeight="1" x14ac:dyDescent="0.25">
      <c r="A6" s="15"/>
      <c r="B6" s="10" t="s">
        <v>169</v>
      </c>
      <c r="C6" s="10" t="s">
        <v>45</v>
      </c>
      <c r="D6" s="10" t="s">
        <v>52</v>
      </c>
      <c r="E6" s="90">
        <f>108.33*3</f>
        <v>324.99</v>
      </c>
      <c r="F6" s="69" t="s">
        <v>208</v>
      </c>
      <c r="G6" s="58"/>
    </row>
    <row r="7" spans="1:7" ht="15" customHeight="1" x14ac:dyDescent="0.25">
      <c r="A7" s="15"/>
      <c r="B7" s="10" t="s">
        <v>1</v>
      </c>
      <c r="C7" s="10" t="s">
        <v>131</v>
      </c>
      <c r="D7" s="10" t="s">
        <v>53</v>
      </c>
      <c r="E7" s="91"/>
      <c r="F7" s="70"/>
      <c r="G7" s="58"/>
    </row>
    <row r="8" spans="1:7" ht="15" customHeight="1" x14ac:dyDescent="0.25">
      <c r="A8" s="15"/>
      <c r="B8" s="10" t="s">
        <v>177</v>
      </c>
      <c r="C8" s="10" t="s">
        <v>46</v>
      </c>
      <c r="D8" s="10" t="s">
        <v>54</v>
      </c>
      <c r="E8" s="92"/>
      <c r="F8" s="71"/>
      <c r="G8" s="58"/>
    </row>
    <row r="9" spans="1:7" ht="15" customHeight="1" x14ac:dyDescent="0.25">
      <c r="A9" s="17" t="s">
        <v>163</v>
      </c>
      <c r="B9" s="18"/>
      <c r="C9" s="23"/>
      <c r="D9" s="30"/>
      <c r="E9" s="39" t="s">
        <v>183</v>
      </c>
      <c r="F9" s="39" t="s">
        <v>183</v>
      </c>
      <c r="G9" s="43"/>
    </row>
    <row r="10" spans="1:7" ht="15" customHeight="1" x14ac:dyDescent="0.25">
      <c r="A10" s="11"/>
      <c r="B10" s="12" t="s">
        <v>172</v>
      </c>
      <c r="C10" s="9" t="s">
        <v>94</v>
      </c>
      <c r="D10" s="9" t="s">
        <v>64</v>
      </c>
      <c r="E10" s="69">
        <f>520+346.67+866.67+1213.33+520</f>
        <v>3466.67</v>
      </c>
      <c r="F10" s="90">
        <v>2881.45</v>
      </c>
      <c r="G10" s="58"/>
    </row>
    <row r="11" spans="1:7" ht="15" customHeight="1" x14ac:dyDescent="0.25">
      <c r="A11" s="11"/>
      <c r="B11" s="9" t="s">
        <v>170</v>
      </c>
      <c r="C11" s="9" t="s">
        <v>95</v>
      </c>
      <c r="D11" s="9" t="s">
        <v>65</v>
      </c>
      <c r="E11" s="70"/>
      <c r="F11" s="91"/>
      <c r="G11" s="58"/>
    </row>
    <row r="12" spans="1:7" ht="38.25" x14ac:dyDescent="0.25">
      <c r="A12" s="11"/>
      <c r="B12" s="9" t="s">
        <v>173</v>
      </c>
      <c r="C12" s="9" t="s">
        <v>97</v>
      </c>
      <c r="D12" s="9" t="s">
        <v>64</v>
      </c>
      <c r="E12" s="70"/>
      <c r="F12" s="91"/>
      <c r="G12" s="58"/>
    </row>
    <row r="13" spans="1:7" ht="15" customHeight="1" x14ac:dyDescent="0.25">
      <c r="A13" s="11"/>
      <c r="B13" s="10" t="s">
        <v>171</v>
      </c>
      <c r="C13" s="9" t="s">
        <v>108</v>
      </c>
      <c r="D13" s="9" t="s">
        <v>65</v>
      </c>
      <c r="E13" s="70"/>
      <c r="F13" s="91"/>
      <c r="G13" s="58"/>
    </row>
    <row r="14" spans="1:7" ht="37.5" x14ac:dyDescent="0.25">
      <c r="A14" s="16"/>
      <c r="B14" s="10" t="s">
        <v>176</v>
      </c>
      <c r="C14" s="10" t="s">
        <v>109</v>
      </c>
      <c r="D14" s="10" t="s">
        <v>70</v>
      </c>
      <c r="E14" s="71"/>
      <c r="F14" s="92"/>
      <c r="G14" s="58"/>
    </row>
    <row r="15" spans="1:7" ht="15" customHeight="1" x14ac:dyDescent="0.25">
      <c r="A15" s="17" t="s">
        <v>165</v>
      </c>
      <c r="B15" s="18"/>
      <c r="C15" s="23"/>
      <c r="D15" s="30"/>
      <c r="E15" s="39" t="s">
        <v>184</v>
      </c>
      <c r="F15" s="39" t="s">
        <v>184</v>
      </c>
      <c r="G15" s="43"/>
    </row>
    <row r="16" spans="1:7" ht="15" customHeight="1" x14ac:dyDescent="0.25">
      <c r="A16" s="11"/>
      <c r="B16" s="10" t="s">
        <v>174</v>
      </c>
      <c r="C16" s="10" t="s">
        <v>123</v>
      </c>
      <c r="D16" s="10" t="s">
        <v>68</v>
      </c>
      <c r="E16" s="56" t="s">
        <v>208</v>
      </c>
      <c r="F16" s="56" t="s">
        <v>208</v>
      </c>
      <c r="G16" s="58"/>
    </row>
    <row r="17" spans="1:7" ht="15" customHeight="1" x14ac:dyDescent="0.25">
      <c r="A17" s="17" t="s">
        <v>166</v>
      </c>
      <c r="B17" s="18"/>
      <c r="C17" s="23"/>
      <c r="D17" s="30"/>
      <c r="E17" s="39" t="s">
        <v>185</v>
      </c>
      <c r="F17" s="39" t="s">
        <v>185</v>
      </c>
      <c r="G17" s="43"/>
    </row>
    <row r="18" spans="1:7" ht="15" customHeight="1" x14ac:dyDescent="0.25">
      <c r="A18" s="16"/>
      <c r="B18" s="10" t="s">
        <v>175</v>
      </c>
      <c r="C18" s="10" t="s">
        <v>124</v>
      </c>
      <c r="D18" s="10" t="s">
        <v>66</v>
      </c>
      <c r="E18" s="56" t="s">
        <v>208</v>
      </c>
      <c r="F18" s="56" t="s">
        <v>208</v>
      </c>
      <c r="G18" s="58"/>
    </row>
    <row r="19" spans="1:7" ht="15" customHeight="1" x14ac:dyDescent="0.25">
      <c r="A19" s="17" t="s">
        <v>178</v>
      </c>
      <c r="B19" s="18"/>
      <c r="C19" s="23"/>
      <c r="D19" s="30"/>
      <c r="E19" s="39" t="s">
        <v>186</v>
      </c>
      <c r="F19" s="39" t="s">
        <v>186</v>
      </c>
      <c r="G19" s="43"/>
    </row>
    <row r="20" spans="1:7" ht="15" customHeight="1" x14ac:dyDescent="0.25">
      <c r="A20" s="11"/>
      <c r="B20" s="10" t="s">
        <v>179</v>
      </c>
      <c r="C20" s="10" t="s">
        <v>180</v>
      </c>
      <c r="D20" s="10" t="s">
        <v>181</v>
      </c>
      <c r="E20" s="56" t="s">
        <v>208</v>
      </c>
      <c r="F20" s="56" t="s">
        <v>208</v>
      </c>
      <c r="G20" s="58"/>
    </row>
    <row r="21" spans="1:7" ht="15.75" customHeight="1" thickBot="1" x14ac:dyDescent="0.3">
      <c r="A21" s="33"/>
      <c r="B21" s="31"/>
      <c r="C21" s="31"/>
      <c r="D21" s="31"/>
      <c r="E21" s="50"/>
      <c r="F21" s="50"/>
      <c r="G21" s="58"/>
    </row>
    <row r="22" spans="1:7" ht="18.75" customHeight="1" thickBot="1" x14ac:dyDescent="0.3">
      <c r="A22" s="72" t="s">
        <v>158</v>
      </c>
      <c r="B22" s="73"/>
      <c r="C22" s="73"/>
      <c r="D22" s="73"/>
      <c r="E22" s="73"/>
      <c r="F22" s="74"/>
      <c r="G22" s="61"/>
    </row>
    <row r="23" spans="1:7" ht="26.25" thickBot="1" x14ac:dyDescent="0.3">
      <c r="A23" s="7"/>
      <c r="B23" s="8" t="s">
        <v>0</v>
      </c>
      <c r="C23" s="8" t="s">
        <v>43</v>
      </c>
      <c r="D23" s="22" t="s">
        <v>44</v>
      </c>
      <c r="E23" s="37" t="s">
        <v>167</v>
      </c>
      <c r="F23" s="37" t="s">
        <v>167</v>
      </c>
      <c r="G23" s="60"/>
    </row>
    <row r="24" spans="1:7" x14ac:dyDescent="0.25">
      <c r="A24" s="19" t="s">
        <v>162</v>
      </c>
      <c r="B24" s="20"/>
      <c r="C24" s="21"/>
      <c r="D24" s="26"/>
      <c r="E24" s="40" t="s">
        <v>187</v>
      </c>
      <c r="F24" s="40" t="s">
        <v>187</v>
      </c>
      <c r="G24" s="43"/>
    </row>
    <row r="25" spans="1:7" x14ac:dyDescent="0.25">
      <c r="A25" s="15"/>
      <c r="B25" s="10" t="s">
        <v>5</v>
      </c>
      <c r="C25" s="10" t="s">
        <v>49</v>
      </c>
      <c r="D25" s="10" t="s">
        <v>57</v>
      </c>
      <c r="E25" s="93">
        <v>108.33</v>
      </c>
      <c r="F25" s="57" t="s">
        <v>208</v>
      </c>
      <c r="G25" s="58"/>
    </row>
    <row r="26" spans="1:7" x14ac:dyDescent="0.25">
      <c r="A26" s="17" t="s">
        <v>163</v>
      </c>
      <c r="B26" s="18"/>
      <c r="C26" s="10"/>
      <c r="D26" s="23"/>
      <c r="E26" s="39" t="s">
        <v>207</v>
      </c>
      <c r="F26" s="39" t="s">
        <v>207</v>
      </c>
      <c r="G26" s="43"/>
    </row>
    <row r="27" spans="1:7" x14ac:dyDescent="0.25">
      <c r="A27" s="11"/>
      <c r="B27" s="9" t="s">
        <v>14</v>
      </c>
      <c r="C27" s="3" t="s">
        <v>87</v>
      </c>
      <c r="D27" s="9" t="s">
        <v>59</v>
      </c>
      <c r="E27" s="70">
        <v>1056.6600000000001</v>
      </c>
      <c r="F27" s="91">
        <v>591.87</v>
      </c>
      <c r="G27" s="58"/>
    </row>
    <row r="28" spans="1:7" x14ac:dyDescent="0.25">
      <c r="A28" s="11"/>
      <c r="B28" s="9" t="s">
        <v>5</v>
      </c>
      <c r="C28" s="3" t="s">
        <v>110</v>
      </c>
      <c r="D28" s="9" t="s">
        <v>69</v>
      </c>
      <c r="E28" s="70"/>
      <c r="F28" s="91"/>
      <c r="G28" s="58"/>
    </row>
    <row r="29" spans="1:7" x14ac:dyDescent="0.25">
      <c r="A29" s="11"/>
      <c r="B29" s="9" t="s">
        <v>5</v>
      </c>
      <c r="C29" s="9" t="s">
        <v>117</v>
      </c>
      <c r="D29" s="9" t="s">
        <v>194</v>
      </c>
      <c r="E29" s="70"/>
      <c r="F29" s="91"/>
      <c r="G29" s="58"/>
    </row>
    <row r="30" spans="1:7" x14ac:dyDescent="0.25">
      <c r="A30" s="11"/>
      <c r="B30" s="9" t="s">
        <v>5</v>
      </c>
      <c r="C30" s="3" t="s">
        <v>113</v>
      </c>
      <c r="D30" s="9" t="s">
        <v>65</v>
      </c>
      <c r="E30" s="70"/>
      <c r="F30" s="91"/>
      <c r="G30" s="58"/>
    </row>
    <row r="31" spans="1:7" x14ac:dyDescent="0.25">
      <c r="A31" s="11"/>
      <c r="B31" s="9" t="s">
        <v>33</v>
      </c>
      <c r="C31" s="3" t="s">
        <v>111</v>
      </c>
      <c r="D31" s="9" t="s">
        <v>65</v>
      </c>
      <c r="E31" s="70"/>
      <c r="F31" s="91"/>
      <c r="G31" s="58"/>
    </row>
    <row r="32" spans="1:7" x14ac:dyDescent="0.25">
      <c r="A32" s="11"/>
      <c r="B32" s="9" t="s">
        <v>33</v>
      </c>
      <c r="C32" s="9" t="s">
        <v>116</v>
      </c>
      <c r="D32" s="9" t="s">
        <v>65</v>
      </c>
      <c r="E32" s="70"/>
      <c r="F32" s="91"/>
      <c r="G32" s="58"/>
    </row>
    <row r="33" spans="1:7" x14ac:dyDescent="0.25">
      <c r="A33" s="11"/>
      <c r="B33" s="9" t="s">
        <v>5</v>
      </c>
      <c r="C33" s="9" t="s">
        <v>112</v>
      </c>
      <c r="D33" s="9" t="s">
        <v>60</v>
      </c>
      <c r="E33" s="71"/>
      <c r="F33" s="92"/>
      <c r="G33" s="58"/>
    </row>
    <row r="34" spans="1:7" ht="13.5" thickBot="1" x14ac:dyDescent="0.3">
      <c r="A34" s="33"/>
      <c r="B34" s="31"/>
      <c r="C34" s="31"/>
      <c r="D34" s="31"/>
      <c r="E34" s="50"/>
      <c r="F34" s="50"/>
      <c r="G34" s="58"/>
    </row>
    <row r="35" spans="1:7" ht="18.75" customHeight="1" thickBot="1" x14ac:dyDescent="0.3">
      <c r="A35" s="72" t="s">
        <v>160</v>
      </c>
      <c r="B35" s="73"/>
      <c r="C35" s="73"/>
      <c r="D35" s="73"/>
      <c r="E35" s="73"/>
      <c r="F35" s="74"/>
      <c r="G35" s="61"/>
    </row>
    <row r="36" spans="1:7" ht="26.25" thickBot="1" x14ac:dyDescent="0.3">
      <c r="A36" s="7"/>
      <c r="B36" s="8" t="s">
        <v>0</v>
      </c>
      <c r="C36" s="8" t="s">
        <v>43</v>
      </c>
      <c r="D36" s="22" t="s">
        <v>44</v>
      </c>
      <c r="E36" s="37" t="s">
        <v>167</v>
      </c>
      <c r="F36" s="37" t="s">
        <v>167</v>
      </c>
      <c r="G36" s="60"/>
    </row>
    <row r="37" spans="1:7" x14ac:dyDescent="0.25">
      <c r="A37" s="15"/>
      <c r="B37" s="10" t="s">
        <v>3</v>
      </c>
      <c r="C37" s="10" t="s">
        <v>50</v>
      </c>
      <c r="D37" s="23" t="s">
        <v>55</v>
      </c>
      <c r="E37" s="90">
        <v>223.33</v>
      </c>
      <c r="F37" s="69" t="s">
        <v>208</v>
      </c>
      <c r="G37" s="58"/>
    </row>
    <row r="38" spans="1:7" x14ac:dyDescent="0.25">
      <c r="A38" s="15"/>
      <c r="B38" s="10" t="s">
        <v>4</v>
      </c>
      <c r="C38" s="10" t="s">
        <v>51</v>
      </c>
      <c r="D38" s="23" t="s">
        <v>58</v>
      </c>
      <c r="E38" s="92"/>
      <c r="F38" s="71"/>
      <c r="G38" s="58"/>
    </row>
    <row r="39" spans="1:7" x14ac:dyDescent="0.25">
      <c r="A39" s="17" t="s">
        <v>163</v>
      </c>
      <c r="B39" s="18"/>
      <c r="C39" s="10"/>
      <c r="D39" s="23"/>
      <c r="E39" s="39" t="s">
        <v>188</v>
      </c>
      <c r="F39" s="39" t="s">
        <v>188</v>
      </c>
      <c r="G39" s="43"/>
    </row>
    <row r="40" spans="1:7" ht="25.5" x14ac:dyDescent="0.25">
      <c r="A40" s="11"/>
      <c r="B40" s="9" t="s">
        <v>130</v>
      </c>
      <c r="C40" s="9" t="s">
        <v>90</v>
      </c>
      <c r="D40" s="24" t="s">
        <v>62</v>
      </c>
      <c r="E40" s="69">
        <v>4810.03</v>
      </c>
      <c r="F40" s="90">
        <v>2055.9499999999998</v>
      </c>
      <c r="G40" s="58"/>
    </row>
    <row r="41" spans="1:7" x14ac:dyDescent="0.25">
      <c r="A41" s="11"/>
      <c r="B41" s="9" t="s">
        <v>41</v>
      </c>
      <c r="C41" s="14" t="s">
        <v>91</v>
      </c>
      <c r="D41" s="25" t="s">
        <v>61</v>
      </c>
      <c r="E41" s="70"/>
      <c r="F41" s="91"/>
      <c r="G41" s="58"/>
    </row>
    <row r="42" spans="1:7" x14ac:dyDescent="0.25">
      <c r="A42" s="11"/>
      <c r="B42" s="12" t="s">
        <v>17</v>
      </c>
      <c r="C42" s="9" t="s">
        <v>96</v>
      </c>
      <c r="D42" s="24" t="s">
        <v>61</v>
      </c>
      <c r="E42" s="70"/>
      <c r="F42" s="91"/>
      <c r="G42" s="58"/>
    </row>
    <row r="43" spans="1:7" x14ac:dyDescent="0.25">
      <c r="A43" s="11"/>
      <c r="B43" s="9" t="s">
        <v>20</v>
      </c>
      <c r="C43" s="9" t="s">
        <v>99</v>
      </c>
      <c r="D43" s="24" t="s">
        <v>61</v>
      </c>
      <c r="E43" s="70"/>
      <c r="F43" s="91"/>
      <c r="G43" s="58"/>
    </row>
    <row r="44" spans="1:7" x14ac:dyDescent="0.25">
      <c r="A44" s="11"/>
      <c r="B44" s="9" t="s">
        <v>21</v>
      </c>
      <c r="C44" s="3" t="s">
        <v>100</v>
      </c>
      <c r="D44" s="24" t="s">
        <v>61</v>
      </c>
      <c r="E44" s="70"/>
      <c r="F44" s="91"/>
      <c r="G44" s="58"/>
    </row>
    <row r="45" spans="1:7" x14ac:dyDescent="0.25">
      <c r="A45" s="11"/>
      <c r="B45" s="9" t="s">
        <v>24</v>
      </c>
      <c r="C45" s="3" t="s">
        <v>105</v>
      </c>
      <c r="D45" s="24" t="s">
        <v>61</v>
      </c>
      <c r="E45" s="70"/>
      <c r="F45" s="91"/>
      <c r="G45" s="58"/>
    </row>
    <row r="46" spans="1:7" ht="25.5" x14ac:dyDescent="0.25">
      <c r="A46" s="11"/>
      <c r="B46" s="9" t="s">
        <v>25</v>
      </c>
      <c r="C46" s="9" t="s">
        <v>104</v>
      </c>
      <c r="D46" s="24" t="s">
        <v>65</v>
      </c>
      <c r="E46" s="70"/>
      <c r="F46" s="91"/>
      <c r="G46" s="58"/>
    </row>
    <row r="47" spans="1:7" x14ac:dyDescent="0.25">
      <c r="A47" s="11"/>
      <c r="B47" s="10" t="s">
        <v>27</v>
      </c>
      <c r="C47" s="10" t="s">
        <v>109</v>
      </c>
      <c r="D47" s="23" t="s">
        <v>70</v>
      </c>
      <c r="E47" s="70"/>
      <c r="F47" s="91"/>
      <c r="G47" s="58"/>
    </row>
    <row r="48" spans="1:7" x14ac:dyDescent="0.25">
      <c r="A48" s="11"/>
      <c r="B48" s="10" t="s">
        <v>28</v>
      </c>
      <c r="C48" s="10" t="s">
        <v>109</v>
      </c>
      <c r="D48" s="23" t="s">
        <v>70</v>
      </c>
      <c r="E48" s="70"/>
      <c r="F48" s="91"/>
      <c r="G48" s="58"/>
    </row>
    <row r="49" spans="1:7" ht="25.5" x14ac:dyDescent="0.25">
      <c r="A49" s="11"/>
      <c r="B49" s="10" t="s">
        <v>29</v>
      </c>
      <c r="C49" s="10" t="s">
        <v>109</v>
      </c>
      <c r="D49" s="23" t="s">
        <v>70</v>
      </c>
      <c r="E49" s="70"/>
      <c r="F49" s="91"/>
      <c r="G49" s="58"/>
    </row>
    <row r="50" spans="1:7" ht="25.5" x14ac:dyDescent="0.25">
      <c r="A50" s="11"/>
      <c r="B50" s="10" t="s">
        <v>30</v>
      </c>
      <c r="C50" s="10" t="s">
        <v>109</v>
      </c>
      <c r="D50" s="23" t="s">
        <v>70</v>
      </c>
      <c r="E50" s="70"/>
      <c r="F50" s="91"/>
      <c r="G50" s="58"/>
    </row>
    <row r="51" spans="1:7" x14ac:dyDescent="0.25">
      <c r="A51" s="11"/>
      <c r="B51" s="10" t="s">
        <v>31</v>
      </c>
      <c r="C51" s="10" t="s">
        <v>109</v>
      </c>
      <c r="D51" s="23" t="s">
        <v>70</v>
      </c>
      <c r="E51" s="70"/>
      <c r="F51" s="91"/>
      <c r="G51" s="58"/>
    </row>
    <row r="52" spans="1:7" x14ac:dyDescent="0.25">
      <c r="A52" s="11"/>
      <c r="B52" s="10" t="s">
        <v>32</v>
      </c>
      <c r="C52" s="10" t="s">
        <v>109</v>
      </c>
      <c r="D52" s="23" t="s">
        <v>70</v>
      </c>
      <c r="E52" s="70"/>
      <c r="F52" s="91"/>
      <c r="G52" s="58"/>
    </row>
    <row r="53" spans="1:7" x14ac:dyDescent="0.25">
      <c r="A53" s="16"/>
      <c r="B53" s="12" t="s">
        <v>34</v>
      </c>
      <c r="C53" s="9" t="s">
        <v>114</v>
      </c>
      <c r="D53" s="24" t="s">
        <v>61</v>
      </c>
      <c r="E53" s="70"/>
      <c r="F53" s="91"/>
      <c r="G53" s="58"/>
    </row>
    <row r="54" spans="1:7" x14ac:dyDescent="0.25">
      <c r="A54" s="11"/>
      <c r="B54" s="9" t="s">
        <v>35</v>
      </c>
      <c r="C54" s="9" t="s">
        <v>115</v>
      </c>
      <c r="D54" s="24" t="s">
        <v>59</v>
      </c>
      <c r="E54" s="70"/>
      <c r="F54" s="91"/>
      <c r="G54" s="58"/>
    </row>
    <row r="55" spans="1:7" x14ac:dyDescent="0.25">
      <c r="A55" s="11"/>
      <c r="B55" s="9" t="s">
        <v>40</v>
      </c>
      <c r="C55" s="3" t="s">
        <v>117</v>
      </c>
      <c r="D55" s="24" t="s">
        <v>65</v>
      </c>
      <c r="E55" s="70"/>
      <c r="F55" s="91"/>
      <c r="G55" s="58"/>
    </row>
    <row r="56" spans="1:7" x14ac:dyDescent="0.25">
      <c r="A56" s="11"/>
      <c r="B56" s="9" t="s">
        <v>36</v>
      </c>
      <c r="C56" s="3" t="s">
        <v>119</v>
      </c>
      <c r="D56" s="24" t="s">
        <v>61</v>
      </c>
      <c r="E56" s="70"/>
      <c r="F56" s="91"/>
      <c r="G56" s="58"/>
    </row>
    <row r="57" spans="1:7" ht="25.5" x14ac:dyDescent="0.25">
      <c r="A57" s="11"/>
      <c r="B57" s="9" t="s">
        <v>38</v>
      </c>
      <c r="C57" s="9" t="s">
        <v>122</v>
      </c>
      <c r="D57" s="24" t="s">
        <v>67</v>
      </c>
      <c r="E57" s="70"/>
      <c r="F57" s="91"/>
      <c r="G57" s="58"/>
    </row>
    <row r="58" spans="1:7" x14ac:dyDescent="0.25">
      <c r="A58" s="11"/>
      <c r="B58" s="10" t="s">
        <v>155</v>
      </c>
      <c r="C58" s="10" t="s">
        <v>156</v>
      </c>
      <c r="D58" s="23" t="s">
        <v>73</v>
      </c>
      <c r="E58" s="71"/>
      <c r="F58" s="92"/>
      <c r="G58" s="58"/>
    </row>
    <row r="59" spans="1:7" ht="13.5" thickBot="1" x14ac:dyDescent="0.3">
      <c r="A59" s="33"/>
      <c r="B59" s="31"/>
      <c r="C59" s="31"/>
      <c r="D59" s="31"/>
      <c r="E59" s="49"/>
      <c r="F59" s="49"/>
      <c r="G59" s="58"/>
    </row>
    <row r="60" spans="1:7" ht="18.75" customHeight="1" thickBot="1" x14ac:dyDescent="0.3">
      <c r="A60" s="72" t="s">
        <v>159</v>
      </c>
      <c r="B60" s="73"/>
      <c r="C60" s="73"/>
      <c r="D60" s="73"/>
      <c r="E60" s="73"/>
      <c r="F60" s="74"/>
      <c r="G60" s="61"/>
    </row>
    <row r="61" spans="1:7" ht="26.25" thickBot="1" x14ac:dyDescent="0.3">
      <c r="A61" s="7"/>
      <c r="B61" s="8" t="s">
        <v>0</v>
      </c>
      <c r="C61" s="8" t="s">
        <v>43</v>
      </c>
      <c r="D61" s="22" t="s">
        <v>44</v>
      </c>
      <c r="E61" s="37" t="s">
        <v>167</v>
      </c>
      <c r="F61" s="37" t="s">
        <v>167</v>
      </c>
      <c r="G61" s="60"/>
    </row>
    <row r="62" spans="1:7" ht="12.75" customHeight="1" x14ac:dyDescent="0.25">
      <c r="A62" s="19" t="s">
        <v>163</v>
      </c>
      <c r="B62" s="20"/>
      <c r="C62" s="26"/>
      <c r="D62" s="34"/>
      <c r="E62" s="40" t="s">
        <v>189</v>
      </c>
      <c r="F62" s="40" t="s">
        <v>189</v>
      </c>
      <c r="G62" s="43"/>
    </row>
    <row r="63" spans="1:7" x14ac:dyDescent="0.25">
      <c r="A63" s="11"/>
      <c r="B63" s="12" t="s">
        <v>6</v>
      </c>
      <c r="C63" s="12" t="s">
        <v>74</v>
      </c>
      <c r="D63" s="28" t="s">
        <v>59</v>
      </c>
      <c r="E63" s="69">
        <v>1971.58</v>
      </c>
      <c r="F63" s="90">
        <v>1682.14</v>
      </c>
      <c r="G63" s="58"/>
    </row>
    <row r="64" spans="1:7" x14ac:dyDescent="0.25">
      <c r="A64" s="11"/>
      <c r="B64" s="12" t="s">
        <v>7</v>
      </c>
      <c r="C64" s="12" t="s">
        <v>75</v>
      </c>
      <c r="D64" s="28" t="s">
        <v>59</v>
      </c>
      <c r="E64" s="70"/>
      <c r="F64" s="91"/>
      <c r="G64" s="58"/>
    </row>
    <row r="65" spans="1:7" x14ac:dyDescent="0.25">
      <c r="A65" s="11"/>
      <c r="B65" s="12" t="s">
        <v>8</v>
      </c>
      <c r="C65" s="4" t="s">
        <v>76</v>
      </c>
      <c r="D65" s="28" t="s">
        <v>59</v>
      </c>
      <c r="E65" s="70"/>
      <c r="F65" s="91"/>
      <c r="G65" s="58"/>
    </row>
    <row r="66" spans="1:7" ht="14.25" x14ac:dyDescent="0.25">
      <c r="A66" s="11"/>
      <c r="B66" s="12" t="s">
        <v>9</v>
      </c>
      <c r="C66" s="12" t="s">
        <v>77</v>
      </c>
      <c r="D66" s="28" t="s">
        <v>59</v>
      </c>
      <c r="E66" s="70"/>
      <c r="F66" s="91"/>
      <c r="G66" s="58"/>
    </row>
    <row r="67" spans="1:7" ht="25.5" x14ac:dyDescent="0.25">
      <c r="A67" s="11"/>
      <c r="B67" s="12" t="s">
        <v>132</v>
      </c>
      <c r="C67" s="12" t="s">
        <v>78</v>
      </c>
      <c r="D67" s="28" t="s">
        <v>59</v>
      </c>
      <c r="E67" s="70"/>
      <c r="F67" s="91"/>
      <c r="G67" s="58"/>
    </row>
    <row r="68" spans="1:7" ht="25.5" x14ac:dyDescent="0.25">
      <c r="A68" s="11"/>
      <c r="B68" s="12" t="s">
        <v>10</v>
      </c>
      <c r="C68" s="4" t="s">
        <v>79</v>
      </c>
      <c r="D68" s="28" t="s">
        <v>59</v>
      </c>
      <c r="E68" s="70"/>
      <c r="F68" s="91"/>
      <c r="G68" s="58"/>
    </row>
    <row r="69" spans="1:7" x14ac:dyDescent="0.25">
      <c r="A69" s="11"/>
      <c r="B69" s="12" t="s">
        <v>39</v>
      </c>
      <c r="C69" s="12" t="s">
        <v>80</v>
      </c>
      <c r="D69" s="28" t="s">
        <v>61</v>
      </c>
      <c r="E69" s="70"/>
      <c r="F69" s="91"/>
      <c r="G69" s="58"/>
    </row>
    <row r="70" spans="1:7" ht="25.5" x14ac:dyDescent="0.25">
      <c r="A70" s="11"/>
      <c r="B70" s="12" t="s">
        <v>133</v>
      </c>
      <c r="C70" s="4" t="s">
        <v>81</v>
      </c>
      <c r="D70" s="28" t="s">
        <v>61</v>
      </c>
      <c r="E70" s="70"/>
      <c r="F70" s="91"/>
      <c r="G70" s="58"/>
    </row>
    <row r="71" spans="1:7" ht="25.5" x14ac:dyDescent="0.25">
      <c r="A71" s="11"/>
      <c r="B71" s="12" t="s">
        <v>134</v>
      </c>
      <c r="C71" s="12" t="s">
        <v>82</v>
      </c>
      <c r="D71" s="28" t="s">
        <v>61</v>
      </c>
      <c r="E71" s="70"/>
      <c r="F71" s="91"/>
      <c r="G71" s="58"/>
    </row>
    <row r="72" spans="1:7" ht="25.5" x14ac:dyDescent="0.25">
      <c r="A72" s="11"/>
      <c r="B72" s="12" t="s">
        <v>11</v>
      </c>
      <c r="C72" s="9" t="s">
        <v>83</v>
      </c>
      <c r="D72" s="24" t="s">
        <v>59</v>
      </c>
      <c r="E72" s="70"/>
      <c r="F72" s="91"/>
      <c r="G72" s="58"/>
    </row>
    <row r="73" spans="1:7" x14ac:dyDescent="0.25">
      <c r="A73" s="11"/>
      <c r="B73" s="9" t="s">
        <v>12</v>
      </c>
      <c r="C73" s="9" t="s">
        <v>84</v>
      </c>
      <c r="D73" s="24" t="s">
        <v>61</v>
      </c>
      <c r="E73" s="70"/>
      <c r="F73" s="91"/>
      <c r="G73" s="58"/>
    </row>
    <row r="74" spans="1:7" ht="25.5" x14ac:dyDescent="0.25">
      <c r="A74" s="11"/>
      <c r="B74" s="9" t="s">
        <v>135</v>
      </c>
      <c r="C74" s="9" t="s">
        <v>85</v>
      </c>
      <c r="D74" s="24" t="s">
        <v>59</v>
      </c>
      <c r="E74" s="70"/>
      <c r="F74" s="91"/>
      <c r="G74" s="58"/>
    </row>
    <row r="75" spans="1:7" x14ac:dyDescent="0.25">
      <c r="A75" s="11"/>
      <c r="B75" s="9" t="s">
        <v>13</v>
      </c>
      <c r="C75" s="9" t="s">
        <v>86</v>
      </c>
      <c r="D75" s="24" t="s">
        <v>61</v>
      </c>
      <c r="E75" s="71"/>
      <c r="F75" s="92"/>
      <c r="G75" s="58"/>
    </row>
    <row r="76" spans="1:7" x14ac:dyDescent="0.25">
      <c r="A76" s="62"/>
      <c r="B76" s="32"/>
      <c r="C76" s="32"/>
      <c r="D76" s="32"/>
      <c r="E76" s="42"/>
      <c r="F76" s="42"/>
      <c r="G76" s="43"/>
    </row>
    <row r="77" spans="1:7" ht="13.5" thickBot="1" x14ac:dyDescent="0.3">
      <c r="A77" s="63"/>
      <c r="B77" s="64"/>
      <c r="C77" s="64"/>
      <c r="D77" s="64"/>
      <c r="E77" s="65"/>
      <c r="F77" s="65"/>
      <c r="G77" s="58"/>
    </row>
    <row r="78" spans="1:7" ht="18.75" customHeight="1" thickBot="1" x14ac:dyDescent="0.3">
      <c r="A78" s="72" t="s">
        <v>161</v>
      </c>
      <c r="B78" s="73"/>
      <c r="C78" s="73"/>
      <c r="D78" s="73"/>
      <c r="E78" s="73"/>
      <c r="F78" s="74"/>
      <c r="G78" s="61"/>
    </row>
    <row r="79" spans="1:7" ht="26.25" thickBot="1" x14ac:dyDescent="0.3">
      <c r="A79" s="7"/>
      <c r="B79" s="8" t="s">
        <v>0</v>
      </c>
      <c r="C79" s="8" t="s">
        <v>43</v>
      </c>
      <c r="D79" s="22" t="s">
        <v>44</v>
      </c>
      <c r="E79" s="37" t="s">
        <v>167</v>
      </c>
      <c r="F79" s="37" t="s">
        <v>167</v>
      </c>
      <c r="G79" s="60"/>
    </row>
    <row r="80" spans="1:7" x14ac:dyDescent="0.25">
      <c r="A80" s="19" t="s">
        <v>163</v>
      </c>
      <c r="B80" s="20"/>
      <c r="C80" s="26"/>
      <c r="D80" s="34"/>
      <c r="E80" s="38" t="s">
        <v>190</v>
      </c>
      <c r="F80" s="38" t="s">
        <v>190</v>
      </c>
      <c r="G80" s="43"/>
    </row>
    <row r="81" spans="1:7" x14ac:dyDescent="0.25">
      <c r="A81" s="11"/>
      <c r="B81" s="12" t="s">
        <v>137</v>
      </c>
      <c r="C81" s="9" t="s">
        <v>206</v>
      </c>
      <c r="D81" s="24" t="s">
        <v>73</v>
      </c>
      <c r="E81" s="90">
        <v>160</v>
      </c>
      <c r="F81" s="69">
        <v>46.72</v>
      </c>
      <c r="G81" s="58"/>
    </row>
    <row r="82" spans="1:7" x14ac:dyDescent="0.25">
      <c r="A82" s="11"/>
      <c r="B82" s="12" t="s">
        <v>23</v>
      </c>
      <c r="C82" s="9" t="s">
        <v>103</v>
      </c>
      <c r="D82" s="24" t="s">
        <v>61</v>
      </c>
      <c r="E82" s="92"/>
      <c r="F82" s="71"/>
      <c r="G82" s="58"/>
    </row>
    <row r="83" spans="1:7" ht="13.5" thickBot="1" x14ac:dyDescent="0.3">
      <c r="A83" s="63"/>
      <c r="B83" s="64"/>
      <c r="C83" s="64"/>
      <c r="D83" s="64"/>
      <c r="E83" s="65"/>
      <c r="F83" s="65"/>
      <c r="G83" s="58"/>
    </row>
    <row r="84" spans="1:7" ht="18.75" customHeight="1" thickBot="1" x14ac:dyDescent="0.3">
      <c r="A84" s="72" t="s">
        <v>164</v>
      </c>
      <c r="B84" s="73"/>
      <c r="C84" s="73"/>
      <c r="D84" s="73"/>
      <c r="E84" s="73"/>
      <c r="F84" s="74"/>
      <c r="G84" s="61"/>
    </row>
    <row r="85" spans="1:7" ht="26.25" thickBot="1" x14ac:dyDescent="0.3">
      <c r="A85" s="7"/>
      <c r="B85" s="8" t="s">
        <v>0</v>
      </c>
      <c r="C85" s="8" t="s">
        <v>43</v>
      </c>
      <c r="D85" s="22" t="s">
        <v>44</v>
      </c>
      <c r="E85" s="37" t="s">
        <v>167</v>
      </c>
      <c r="F85" s="37" t="s">
        <v>167</v>
      </c>
      <c r="G85" s="60"/>
    </row>
    <row r="86" spans="1:7" x14ac:dyDescent="0.25">
      <c r="A86" s="19" t="s">
        <v>163</v>
      </c>
      <c r="B86" s="20"/>
      <c r="C86" s="21"/>
      <c r="D86" s="26"/>
      <c r="E86" s="40" t="s">
        <v>191</v>
      </c>
      <c r="F86" s="40" t="s">
        <v>191</v>
      </c>
      <c r="G86" s="43"/>
    </row>
    <row r="87" spans="1:7" ht="25.5" x14ac:dyDescent="0.25">
      <c r="A87" s="11"/>
      <c r="B87" s="10" t="s">
        <v>15</v>
      </c>
      <c r="C87" s="10" t="s">
        <v>92</v>
      </c>
      <c r="D87" s="23" t="s">
        <v>63</v>
      </c>
      <c r="E87" s="93">
        <v>30</v>
      </c>
      <c r="F87" s="57">
        <v>62.29</v>
      </c>
      <c r="G87" s="58"/>
    </row>
    <row r="88" spans="1:7" ht="13.5" thickBot="1" x14ac:dyDescent="0.3">
      <c r="A88" s="5"/>
      <c r="B88" s="6"/>
      <c r="C88" s="6"/>
      <c r="D88" s="6"/>
    </row>
    <row r="89" spans="1:7" customFormat="1" ht="18" customHeight="1" thickBot="1" x14ac:dyDescent="0.3">
      <c r="A89" s="72" t="s">
        <v>168</v>
      </c>
      <c r="B89" s="73"/>
      <c r="C89" s="73"/>
      <c r="D89" s="73"/>
      <c r="E89" s="73"/>
      <c r="F89" s="73"/>
      <c r="G89" s="74"/>
    </row>
    <row r="90" spans="1:7" ht="15.75" customHeight="1" thickBot="1" x14ac:dyDescent="0.3">
      <c r="E90" s="53" t="s">
        <v>211</v>
      </c>
      <c r="F90" s="54" t="s">
        <v>210</v>
      </c>
      <c r="G90" s="1"/>
    </row>
    <row r="91" spans="1:7" ht="26.25" thickBot="1" x14ac:dyDescent="0.3">
      <c r="E91" s="37" t="s">
        <v>167</v>
      </c>
      <c r="F91" s="37" t="s">
        <v>167</v>
      </c>
      <c r="G91" s="1"/>
    </row>
    <row r="92" spans="1:7" x14ac:dyDescent="0.25">
      <c r="A92" s="17" t="s">
        <v>162</v>
      </c>
      <c r="B92" s="18"/>
      <c r="C92" s="26"/>
      <c r="D92" s="34"/>
      <c r="E92" s="40" t="s">
        <v>213</v>
      </c>
      <c r="F92" s="40" t="s">
        <v>213</v>
      </c>
      <c r="G92" s="1"/>
    </row>
    <row r="93" spans="1:7" ht="25.5" x14ac:dyDescent="0.25">
      <c r="A93" s="15"/>
      <c r="B93" s="10" t="s">
        <v>2</v>
      </c>
      <c r="C93" s="10" t="s">
        <v>47</v>
      </c>
      <c r="D93" s="23" t="s">
        <v>56</v>
      </c>
      <c r="E93" s="56">
        <v>108.33</v>
      </c>
      <c r="F93" s="75" t="s">
        <v>192</v>
      </c>
      <c r="G93" s="1"/>
    </row>
    <row r="94" spans="1:7" ht="25.5" x14ac:dyDescent="0.25">
      <c r="A94" s="15"/>
      <c r="B94" s="10" t="s">
        <v>214</v>
      </c>
      <c r="C94" s="10" t="s">
        <v>48</v>
      </c>
      <c r="D94" s="23" t="s">
        <v>56</v>
      </c>
      <c r="E94" s="56">
        <v>108.33</v>
      </c>
      <c r="F94" s="76"/>
      <c r="G94" s="1"/>
    </row>
    <row r="95" spans="1:7" x14ac:dyDescent="0.25">
      <c r="A95" s="67"/>
      <c r="B95" s="30"/>
      <c r="C95" s="30"/>
      <c r="D95" s="30"/>
      <c r="E95" s="55">
        <f>SUM(E93:E94)</f>
        <v>216.66</v>
      </c>
      <c r="F95" s="68" t="s">
        <v>208</v>
      </c>
      <c r="G95" s="1"/>
    </row>
    <row r="96" spans="1:7" x14ac:dyDescent="0.25">
      <c r="A96" s="17" t="s">
        <v>163</v>
      </c>
      <c r="B96" s="18"/>
      <c r="C96" s="23"/>
      <c r="D96" s="30"/>
      <c r="E96" s="39" t="s">
        <v>212</v>
      </c>
      <c r="F96" s="39" t="s">
        <v>212</v>
      </c>
      <c r="G96" s="1"/>
    </row>
    <row r="97" spans="1:7" ht="25.5" x14ac:dyDescent="0.25">
      <c r="A97" s="11"/>
      <c r="B97" s="10" t="s">
        <v>128</v>
      </c>
      <c r="C97" s="10" t="s">
        <v>88</v>
      </c>
      <c r="D97" s="23" t="s">
        <v>61</v>
      </c>
      <c r="E97" s="56">
        <v>130</v>
      </c>
      <c r="F97" s="88">
        <v>1308.33</v>
      </c>
      <c r="G97" s="1"/>
    </row>
    <row r="98" spans="1:7" x14ac:dyDescent="0.25">
      <c r="A98" s="11"/>
      <c r="B98" s="10" t="s">
        <v>129</v>
      </c>
      <c r="C98" s="10" t="s">
        <v>89</v>
      </c>
      <c r="D98" s="23" t="s">
        <v>61</v>
      </c>
      <c r="E98" s="56">
        <v>260</v>
      </c>
      <c r="F98" s="88"/>
      <c r="G98" s="1"/>
    </row>
    <row r="99" spans="1:7" x14ac:dyDescent="0.25">
      <c r="A99" s="16"/>
      <c r="B99" s="10" t="s">
        <v>16</v>
      </c>
      <c r="C99" s="10" t="s">
        <v>93</v>
      </c>
      <c r="D99" s="23" t="s">
        <v>61</v>
      </c>
      <c r="E99" s="56" t="s">
        <v>208</v>
      </c>
      <c r="F99" s="88"/>
      <c r="G99" s="1"/>
    </row>
    <row r="100" spans="1:7" ht="25.5" x14ac:dyDescent="0.25">
      <c r="A100" s="11"/>
      <c r="B100" s="10" t="s">
        <v>127</v>
      </c>
      <c r="C100" s="10" t="s">
        <v>136</v>
      </c>
      <c r="D100" s="23" t="s">
        <v>71</v>
      </c>
      <c r="E100" s="56">
        <v>43.33</v>
      </c>
      <c r="F100" s="88"/>
      <c r="G100" s="1"/>
    </row>
    <row r="101" spans="1:7" ht="25.5" x14ac:dyDescent="0.25">
      <c r="A101" s="11"/>
      <c r="B101" s="10" t="s">
        <v>19</v>
      </c>
      <c r="C101" s="10" t="s">
        <v>98</v>
      </c>
      <c r="D101" s="23" t="s">
        <v>69</v>
      </c>
      <c r="E101" s="56">
        <v>130</v>
      </c>
      <c r="F101" s="88"/>
      <c r="G101" s="1"/>
    </row>
    <row r="102" spans="1:7" x14ac:dyDescent="0.25">
      <c r="A102" s="11"/>
      <c r="B102" s="9" t="s">
        <v>22</v>
      </c>
      <c r="C102" s="9" t="s">
        <v>101</v>
      </c>
      <c r="D102" s="24" t="s">
        <v>72</v>
      </c>
      <c r="E102" s="56">
        <v>216.66</v>
      </c>
      <c r="F102" s="88"/>
      <c r="G102" s="1"/>
    </row>
    <row r="103" spans="1:7" ht="25.5" x14ac:dyDescent="0.25">
      <c r="A103" s="16"/>
      <c r="B103" s="10" t="s">
        <v>125</v>
      </c>
      <c r="C103" s="10" t="s">
        <v>102</v>
      </c>
      <c r="D103" s="23" t="s">
        <v>61</v>
      </c>
      <c r="E103" s="56">
        <v>173.33</v>
      </c>
      <c r="F103" s="88"/>
      <c r="G103" s="1"/>
    </row>
    <row r="104" spans="1:7" x14ac:dyDescent="0.25">
      <c r="A104" s="11"/>
      <c r="B104" s="13" t="s">
        <v>126</v>
      </c>
      <c r="C104" s="13" t="s">
        <v>106</v>
      </c>
      <c r="D104" s="27" t="s">
        <v>61</v>
      </c>
      <c r="E104" s="56" t="s">
        <v>208</v>
      </c>
      <c r="F104" s="88"/>
      <c r="G104" s="1"/>
    </row>
    <row r="105" spans="1:7" x14ac:dyDescent="0.25">
      <c r="A105" s="11"/>
      <c r="B105" s="10" t="s">
        <v>26</v>
      </c>
      <c r="C105" s="10" t="s">
        <v>107</v>
      </c>
      <c r="D105" s="23" t="s">
        <v>61</v>
      </c>
      <c r="E105" s="56" t="s">
        <v>208</v>
      </c>
      <c r="F105" s="88"/>
      <c r="G105" s="1"/>
    </row>
    <row r="106" spans="1:7" x14ac:dyDescent="0.25">
      <c r="A106" s="11"/>
      <c r="B106" s="10" t="s">
        <v>120</v>
      </c>
      <c r="C106" s="10" t="s">
        <v>118</v>
      </c>
      <c r="D106" s="23" t="s">
        <v>61</v>
      </c>
      <c r="E106" s="56">
        <v>433.33</v>
      </c>
      <c r="F106" s="88"/>
      <c r="G106" s="1"/>
    </row>
    <row r="107" spans="1:7" ht="25.5" x14ac:dyDescent="0.25">
      <c r="A107" s="11"/>
      <c r="B107" s="9" t="s">
        <v>37</v>
      </c>
      <c r="C107" s="9" t="s">
        <v>121</v>
      </c>
      <c r="D107" s="24" t="s">
        <v>61</v>
      </c>
      <c r="E107" s="56" t="s">
        <v>208</v>
      </c>
      <c r="F107" s="88"/>
      <c r="G107" s="1"/>
    </row>
    <row r="108" spans="1:7" x14ac:dyDescent="0.25">
      <c r="A108" s="11"/>
      <c r="B108" s="10" t="s">
        <v>138</v>
      </c>
      <c r="C108" s="10" t="s">
        <v>139</v>
      </c>
      <c r="D108" s="23" t="s">
        <v>73</v>
      </c>
      <c r="E108" s="56" t="s">
        <v>208</v>
      </c>
      <c r="F108" s="88"/>
      <c r="G108" s="1"/>
    </row>
    <row r="109" spans="1:7" x14ac:dyDescent="0.25">
      <c r="A109" s="11"/>
      <c r="B109" s="10" t="s">
        <v>140</v>
      </c>
      <c r="C109" s="10" t="s">
        <v>141</v>
      </c>
      <c r="D109" s="23" t="s">
        <v>73</v>
      </c>
      <c r="E109" s="56" t="s">
        <v>208</v>
      </c>
      <c r="F109" s="88"/>
      <c r="G109" s="1"/>
    </row>
    <row r="110" spans="1:7" x14ac:dyDescent="0.25">
      <c r="A110" s="16"/>
      <c r="B110" s="10" t="s">
        <v>24</v>
      </c>
      <c r="C110" s="10" t="s">
        <v>142</v>
      </c>
      <c r="D110" s="23" t="s">
        <v>73</v>
      </c>
      <c r="E110" s="56" t="s">
        <v>208</v>
      </c>
      <c r="F110" s="88"/>
      <c r="G110" s="1"/>
    </row>
    <row r="111" spans="1:7" x14ac:dyDescent="0.25">
      <c r="A111" s="11"/>
      <c r="B111" s="10" t="s">
        <v>143</v>
      </c>
      <c r="C111" s="10" t="s">
        <v>144</v>
      </c>
      <c r="D111" s="23" t="s">
        <v>145</v>
      </c>
      <c r="E111" s="56" t="s">
        <v>208</v>
      </c>
      <c r="F111" s="88"/>
      <c r="G111" s="1"/>
    </row>
    <row r="112" spans="1:7" x14ac:dyDescent="0.25">
      <c r="A112" s="11"/>
      <c r="B112" s="10" t="s">
        <v>146</v>
      </c>
      <c r="C112" s="10" t="s">
        <v>147</v>
      </c>
      <c r="D112" s="23" t="s">
        <v>145</v>
      </c>
      <c r="E112" s="56" t="s">
        <v>208</v>
      </c>
      <c r="F112" s="88"/>
      <c r="G112" s="1"/>
    </row>
    <row r="113" spans="1:7" x14ac:dyDescent="0.25">
      <c r="A113" s="11"/>
      <c r="B113" s="10" t="s">
        <v>148</v>
      </c>
      <c r="C113" s="10" t="s">
        <v>149</v>
      </c>
      <c r="D113" s="23" t="s">
        <v>145</v>
      </c>
      <c r="E113" s="56" t="s">
        <v>208</v>
      </c>
      <c r="F113" s="88"/>
      <c r="G113" s="1"/>
    </row>
    <row r="114" spans="1:7" x14ac:dyDescent="0.25">
      <c r="A114" s="11"/>
      <c r="B114" s="10" t="s">
        <v>18</v>
      </c>
      <c r="C114" s="10" t="s">
        <v>150</v>
      </c>
      <c r="D114" s="23" t="s">
        <v>145</v>
      </c>
      <c r="E114" s="56" t="s">
        <v>208</v>
      </c>
      <c r="F114" s="88"/>
      <c r="G114" s="1"/>
    </row>
    <row r="115" spans="1:7" x14ac:dyDescent="0.25">
      <c r="A115" s="11"/>
      <c r="B115" s="10" t="s">
        <v>148</v>
      </c>
      <c r="C115" s="10" t="s">
        <v>151</v>
      </c>
      <c r="D115" s="23" t="s">
        <v>145</v>
      </c>
      <c r="E115" s="56" t="s">
        <v>208</v>
      </c>
      <c r="F115" s="88"/>
      <c r="G115" s="1"/>
    </row>
    <row r="116" spans="1:7" x14ac:dyDescent="0.25">
      <c r="A116" s="11"/>
      <c r="B116" s="10" t="s">
        <v>153</v>
      </c>
      <c r="C116" s="10" t="s">
        <v>152</v>
      </c>
      <c r="D116" s="23" t="s">
        <v>145</v>
      </c>
      <c r="E116" s="56" t="s">
        <v>208</v>
      </c>
      <c r="F116" s="88"/>
      <c r="G116" s="1"/>
    </row>
    <row r="117" spans="1:7" x14ac:dyDescent="0.25">
      <c r="A117" s="11"/>
      <c r="B117" s="10" t="s">
        <v>148</v>
      </c>
      <c r="C117" s="10" t="s">
        <v>154</v>
      </c>
      <c r="D117" s="23" t="s">
        <v>145</v>
      </c>
      <c r="E117" s="56" t="s">
        <v>208</v>
      </c>
      <c r="F117" s="88"/>
      <c r="G117" s="1"/>
    </row>
    <row r="118" spans="1:7" x14ac:dyDescent="0.25">
      <c r="A118" s="11"/>
      <c r="B118" s="9" t="s">
        <v>195</v>
      </c>
      <c r="C118" s="9" t="s">
        <v>196</v>
      </c>
      <c r="D118" s="9" t="s">
        <v>197</v>
      </c>
      <c r="E118" s="56" t="s">
        <v>208</v>
      </c>
      <c r="F118" s="88"/>
      <c r="G118" s="1"/>
    </row>
    <row r="119" spans="1:7" x14ac:dyDescent="0.25">
      <c r="A119" s="11"/>
      <c r="B119" s="9" t="s">
        <v>198</v>
      </c>
      <c r="C119" s="9" t="s">
        <v>199</v>
      </c>
      <c r="D119" s="9" t="s">
        <v>200</v>
      </c>
      <c r="E119" s="56" t="s">
        <v>208</v>
      </c>
      <c r="F119" s="88"/>
      <c r="G119" s="1"/>
    </row>
    <row r="120" spans="1:7" x14ac:dyDescent="0.25">
      <c r="A120" s="11"/>
      <c r="B120" s="9" t="s">
        <v>201</v>
      </c>
      <c r="C120" s="9" t="s">
        <v>202</v>
      </c>
      <c r="D120" s="9" t="s">
        <v>203</v>
      </c>
      <c r="E120" s="56" t="s">
        <v>208</v>
      </c>
      <c r="F120" s="88"/>
      <c r="G120" s="1"/>
    </row>
    <row r="121" spans="1:7" x14ac:dyDescent="0.25">
      <c r="A121" s="11"/>
      <c r="B121" s="9" t="s">
        <v>204</v>
      </c>
      <c r="C121" s="9" t="s">
        <v>205</v>
      </c>
      <c r="D121" s="9" t="s">
        <v>203</v>
      </c>
      <c r="E121" s="56" t="s">
        <v>208</v>
      </c>
      <c r="F121" s="89"/>
      <c r="G121" s="1"/>
    </row>
    <row r="122" spans="1:7" x14ac:dyDescent="0.25">
      <c r="E122" s="66">
        <f>SUM(E97:E121)</f>
        <v>1386.6499999999999</v>
      </c>
      <c r="F122" s="66">
        <f>SUM(F97)</f>
        <v>1308.33</v>
      </c>
      <c r="G122" s="1"/>
    </row>
  </sheetData>
  <mergeCells count="23">
    <mergeCell ref="F97:F121"/>
    <mergeCell ref="E40:E58"/>
    <mergeCell ref="E37:E38"/>
    <mergeCell ref="F93:F94"/>
    <mergeCell ref="A89:G89"/>
    <mergeCell ref="A35:F35"/>
    <mergeCell ref="A78:F78"/>
    <mergeCell ref="E63:E75"/>
    <mergeCell ref="F37:F38"/>
    <mergeCell ref="F40:F58"/>
    <mergeCell ref="F63:F75"/>
    <mergeCell ref="A60:F60"/>
    <mergeCell ref="F81:F82"/>
    <mergeCell ref="A84:F84"/>
    <mergeCell ref="E81:E82"/>
    <mergeCell ref="F6:F8"/>
    <mergeCell ref="F10:F14"/>
    <mergeCell ref="F27:F33"/>
    <mergeCell ref="A3:F3"/>
    <mergeCell ref="A22:F22"/>
    <mergeCell ref="E6:E8"/>
    <mergeCell ref="E10:E14"/>
    <mergeCell ref="E27:E33"/>
  </mergeCells>
  <phoneticPr fontId="9" type="noConversion"/>
  <printOptions horizontalCentered="1"/>
  <pageMargins left="0.45" right="0.45" top="0.75" bottom="0.5" header="0.3" footer="0.3"/>
  <pageSetup scale="73" fitToHeight="0" orientation="landscape" r:id="rId1"/>
  <headerFooter>
    <oddHeader>&amp;C&amp;"Arial,Regular"&amp;10 RFP 109876 O3 - COST EVALUATION</oddHeader>
    <oddFooter>Page &amp;P of &amp;N</oddFooter>
  </headerFooter>
  <rowBreaks count="2" manualBreakCount="2">
    <brk id="34" max="16383" man="1"/>
    <brk id="7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A877D-7848-492A-9759-2279EC8CBC5C}">
  <dimension ref="A1:L33"/>
  <sheetViews>
    <sheetView workbookViewId="0">
      <selection activeCell="G6" sqref="G6:G31"/>
    </sheetView>
  </sheetViews>
  <sheetFormatPr defaultRowHeight="15" x14ac:dyDescent="0.25"/>
  <cols>
    <col min="1" max="1" width="5" customWidth="1"/>
    <col min="2" max="2" width="44" customWidth="1"/>
    <col min="3" max="3" width="32.42578125" bestFit="1" customWidth="1"/>
    <col min="4" max="4" width="24.5703125" customWidth="1"/>
    <col min="5" max="6" width="13.7109375" customWidth="1"/>
    <col min="7" max="7" width="23" bestFit="1" customWidth="1"/>
    <col min="8" max="8" width="27" bestFit="1" customWidth="1"/>
    <col min="9" max="10" width="13.7109375" customWidth="1"/>
    <col min="11" max="11" width="23" bestFit="1" customWidth="1"/>
    <col min="12" max="12" width="27" bestFit="1" customWidth="1"/>
  </cols>
  <sheetData>
    <row r="1" spans="1:12" ht="18" x14ac:dyDescent="0.25">
      <c r="A1" s="77" t="s">
        <v>168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/>
    </row>
    <row r="2" spans="1:12" ht="18.75" thickBot="1" x14ac:dyDescent="0.3">
      <c r="A2" s="80" t="s">
        <v>193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2"/>
    </row>
    <row r="3" spans="1:12" x14ac:dyDescent="0.25">
      <c r="A3" s="19" t="s">
        <v>162</v>
      </c>
      <c r="B3" s="20"/>
      <c r="C3" s="26"/>
      <c r="D3" s="34"/>
      <c r="E3" s="51"/>
      <c r="F3" s="52"/>
      <c r="G3" s="83" t="s">
        <v>192</v>
      </c>
      <c r="H3" s="85" t="s">
        <v>192</v>
      </c>
      <c r="I3" s="51"/>
      <c r="J3" s="52"/>
      <c r="K3" s="83" t="s">
        <v>192</v>
      </c>
      <c r="L3" s="83" t="s">
        <v>192</v>
      </c>
    </row>
    <row r="4" spans="1:12" ht="25.5" x14ac:dyDescent="0.25">
      <c r="A4" s="15"/>
      <c r="B4" s="10" t="s">
        <v>2</v>
      </c>
      <c r="C4" s="10" t="s">
        <v>47</v>
      </c>
      <c r="D4" s="23" t="s">
        <v>56</v>
      </c>
      <c r="E4" s="44">
        <v>50</v>
      </c>
      <c r="F4" s="45">
        <v>108.33</v>
      </c>
      <c r="G4" s="83"/>
      <c r="H4" s="83"/>
      <c r="I4" s="44"/>
      <c r="J4" s="45"/>
      <c r="K4" s="83"/>
      <c r="L4" s="83"/>
    </row>
    <row r="5" spans="1:12" ht="38.25" x14ac:dyDescent="0.25">
      <c r="A5" s="15"/>
      <c r="B5" s="10" t="s">
        <v>42</v>
      </c>
      <c r="C5" s="10" t="s">
        <v>48</v>
      </c>
      <c r="D5" s="23" t="s">
        <v>56</v>
      </c>
      <c r="E5" s="44">
        <v>50</v>
      </c>
      <c r="F5" s="45">
        <v>108.33</v>
      </c>
      <c r="G5" s="84"/>
      <c r="H5" s="83"/>
      <c r="I5" s="44"/>
      <c r="J5" s="45"/>
      <c r="K5" s="84"/>
      <c r="L5" s="83"/>
    </row>
    <row r="6" spans="1:12" x14ac:dyDescent="0.25">
      <c r="A6" s="19" t="s">
        <v>163</v>
      </c>
      <c r="B6" s="20"/>
      <c r="C6" s="23"/>
      <c r="D6" s="34"/>
      <c r="E6" s="46"/>
      <c r="F6" s="47"/>
      <c r="G6" s="86" t="s">
        <v>192</v>
      </c>
      <c r="H6" s="83"/>
      <c r="I6" s="46"/>
      <c r="J6" s="47"/>
      <c r="K6" s="87" t="s">
        <v>209</v>
      </c>
      <c r="L6" s="83"/>
    </row>
    <row r="7" spans="1:12" ht="25.5" x14ac:dyDescent="0.25">
      <c r="A7" s="11"/>
      <c r="B7" s="10" t="s">
        <v>128</v>
      </c>
      <c r="C7" s="10" t="s">
        <v>88</v>
      </c>
      <c r="D7" s="23" t="s">
        <v>61</v>
      </c>
      <c r="E7" s="44">
        <v>30</v>
      </c>
      <c r="F7" s="45">
        <v>130</v>
      </c>
      <c r="G7" s="83"/>
      <c r="H7" s="83"/>
      <c r="I7" s="44"/>
      <c r="J7" s="45"/>
      <c r="K7" s="88"/>
      <c r="L7" s="83"/>
    </row>
    <row r="8" spans="1:12" x14ac:dyDescent="0.25">
      <c r="A8" s="11"/>
      <c r="B8" s="10" t="s">
        <v>129</v>
      </c>
      <c r="C8" s="10" t="s">
        <v>89</v>
      </c>
      <c r="D8" s="23" t="s">
        <v>61</v>
      </c>
      <c r="E8" s="44">
        <v>60</v>
      </c>
      <c r="F8" s="45">
        <v>260</v>
      </c>
      <c r="G8" s="83"/>
      <c r="H8" s="83"/>
      <c r="I8" s="44"/>
      <c r="J8" s="45"/>
      <c r="K8" s="88"/>
      <c r="L8" s="83"/>
    </row>
    <row r="9" spans="1:12" x14ac:dyDescent="0.25">
      <c r="A9" s="16"/>
      <c r="B9" s="10" t="s">
        <v>16</v>
      </c>
      <c r="C9" s="10" t="s">
        <v>93</v>
      </c>
      <c r="D9" s="23" t="s">
        <v>61</v>
      </c>
      <c r="E9" s="44">
        <v>30</v>
      </c>
      <c r="F9" s="45" t="s">
        <v>208</v>
      </c>
      <c r="G9" s="83"/>
      <c r="H9" s="83"/>
      <c r="I9" s="44"/>
      <c r="J9" s="45"/>
      <c r="K9" s="88"/>
      <c r="L9" s="83"/>
    </row>
    <row r="10" spans="1:12" ht="25.5" x14ac:dyDescent="0.25">
      <c r="A10" s="11"/>
      <c r="B10" s="10" t="s">
        <v>127</v>
      </c>
      <c r="C10" s="10" t="s">
        <v>136</v>
      </c>
      <c r="D10" s="23" t="s">
        <v>71</v>
      </c>
      <c r="E10" s="44">
        <v>10</v>
      </c>
      <c r="F10" s="45">
        <v>43.33</v>
      </c>
      <c r="G10" s="83"/>
      <c r="H10" s="83"/>
      <c r="I10" s="44"/>
      <c r="J10" s="45"/>
      <c r="K10" s="88"/>
      <c r="L10" s="83"/>
    </row>
    <row r="11" spans="1:12" ht="25.5" x14ac:dyDescent="0.25">
      <c r="A11" s="11"/>
      <c r="B11" s="10" t="s">
        <v>19</v>
      </c>
      <c r="C11" s="10" t="s">
        <v>98</v>
      </c>
      <c r="D11" s="23" t="s">
        <v>69</v>
      </c>
      <c r="E11" s="44">
        <v>30</v>
      </c>
      <c r="F11" s="45">
        <v>130</v>
      </c>
      <c r="G11" s="83"/>
      <c r="H11" s="83"/>
      <c r="I11" s="44"/>
      <c r="J11" s="45"/>
      <c r="K11" s="88"/>
      <c r="L11" s="83"/>
    </row>
    <row r="12" spans="1:12" x14ac:dyDescent="0.25">
      <c r="A12" s="11"/>
      <c r="B12" s="9" t="s">
        <v>22</v>
      </c>
      <c r="C12" s="9" t="s">
        <v>101</v>
      </c>
      <c r="D12" s="24" t="s">
        <v>72</v>
      </c>
      <c r="E12" s="44">
        <v>50</v>
      </c>
      <c r="F12" s="45">
        <v>216.66</v>
      </c>
      <c r="G12" s="83"/>
      <c r="H12" s="83"/>
      <c r="I12" s="44"/>
      <c r="J12" s="45"/>
      <c r="K12" s="88"/>
      <c r="L12" s="83"/>
    </row>
    <row r="13" spans="1:12" ht="25.5" x14ac:dyDescent="0.25">
      <c r="A13" s="16"/>
      <c r="B13" s="10" t="s">
        <v>125</v>
      </c>
      <c r="C13" s="10" t="s">
        <v>102</v>
      </c>
      <c r="D13" s="23" t="s">
        <v>61</v>
      </c>
      <c r="E13" s="44">
        <v>40</v>
      </c>
      <c r="F13" s="45">
        <v>173.33</v>
      </c>
      <c r="G13" s="83"/>
      <c r="H13" s="83"/>
      <c r="I13" s="44"/>
      <c r="J13" s="45"/>
      <c r="K13" s="88"/>
      <c r="L13" s="83"/>
    </row>
    <row r="14" spans="1:12" x14ac:dyDescent="0.25">
      <c r="A14" s="11"/>
      <c r="B14" s="13" t="s">
        <v>126</v>
      </c>
      <c r="C14" s="13" t="s">
        <v>106</v>
      </c>
      <c r="D14" s="27" t="s">
        <v>61</v>
      </c>
      <c r="E14" s="44">
        <v>30</v>
      </c>
      <c r="F14" s="45" t="s">
        <v>208</v>
      </c>
      <c r="G14" s="83"/>
      <c r="H14" s="83"/>
      <c r="I14" s="44"/>
      <c r="J14" s="45"/>
      <c r="K14" s="88"/>
      <c r="L14" s="83"/>
    </row>
    <row r="15" spans="1:12" x14ac:dyDescent="0.25">
      <c r="A15" s="11"/>
      <c r="B15" s="10" t="s">
        <v>26</v>
      </c>
      <c r="C15" s="10" t="s">
        <v>107</v>
      </c>
      <c r="D15" s="23" t="s">
        <v>61</v>
      </c>
      <c r="E15" s="44">
        <v>30</v>
      </c>
      <c r="F15" s="45" t="s">
        <v>208</v>
      </c>
      <c r="G15" s="83"/>
      <c r="H15" s="83"/>
      <c r="I15" s="44"/>
      <c r="J15" s="45"/>
      <c r="K15" s="88"/>
      <c r="L15" s="83"/>
    </row>
    <row r="16" spans="1:12" x14ac:dyDescent="0.25">
      <c r="A16" s="11"/>
      <c r="B16" s="10" t="s">
        <v>120</v>
      </c>
      <c r="C16" s="10" t="s">
        <v>118</v>
      </c>
      <c r="D16" s="23" t="s">
        <v>61</v>
      </c>
      <c r="E16" s="44">
        <v>100</v>
      </c>
      <c r="F16" s="45">
        <v>433.33</v>
      </c>
      <c r="G16" s="83"/>
      <c r="H16" s="83"/>
      <c r="I16" s="44"/>
      <c r="J16" s="45"/>
      <c r="K16" s="88"/>
      <c r="L16" s="83"/>
    </row>
    <row r="17" spans="1:12" ht="25.5" x14ac:dyDescent="0.25">
      <c r="A17" s="11"/>
      <c r="B17" s="9" t="s">
        <v>37</v>
      </c>
      <c r="C17" s="9" t="s">
        <v>121</v>
      </c>
      <c r="D17" s="24" t="s">
        <v>61</v>
      </c>
      <c r="E17" s="44">
        <v>30</v>
      </c>
      <c r="F17" s="45" t="s">
        <v>208</v>
      </c>
      <c r="G17" s="83"/>
      <c r="H17" s="83"/>
      <c r="I17" s="44"/>
      <c r="J17" s="45"/>
      <c r="K17" s="88"/>
      <c r="L17" s="83"/>
    </row>
    <row r="18" spans="1:12" x14ac:dyDescent="0.25">
      <c r="A18" s="11"/>
      <c r="B18" s="10" t="s">
        <v>138</v>
      </c>
      <c r="C18" s="10" t="s">
        <v>139</v>
      </c>
      <c r="D18" s="23" t="s">
        <v>73</v>
      </c>
      <c r="E18" s="44">
        <v>30</v>
      </c>
      <c r="F18" s="45" t="s">
        <v>208</v>
      </c>
      <c r="G18" s="83"/>
      <c r="H18" s="83"/>
      <c r="I18" s="44"/>
      <c r="J18" s="45"/>
      <c r="K18" s="88"/>
      <c r="L18" s="83"/>
    </row>
    <row r="19" spans="1:12" x14ac:dyDescent="0.25">
      <c r="A19" s="11"/>
      <c r="B19" s="10" t="s">
        <v>140</v>
      </c>
      <c r="C19" s="10" t="s">
        <v>141</v>
      </c>
      <c r="D19" s="23" t="s">
        <v>73</v>
      </c>
      <c r="E19" s="44">
        <v>30</v>
      </c>
      <c r="F19" s="45" t="s">
        <v>208</v>
      </c>
      <c r="G19" s="83"/>
      <c r="H19" s="83"/>
      <c r="I19" s="44"/>
      <c r="J19" s="45"/>
      <c r="K19" s="88"/>
      <c r="L19" s="83"/>
    </row>
    <row r="20" spans="1:12" x14ac:dyDescent="0.25">
      <c r="A20" s="16"/>
      <c r="B20" s="10" t="s">
        <v>24</v>
      </c>
      <c r="C20" s="10" t="s">
        <v>142</v>
      </c>
      <c r="D20" s="23" t="s">
        <v>73</v>
      </c>
      <c r="E20" s="44">
        <v>30</v>
      </c>
      <c r="F20" s="45" t="s">
        <v>208</v>
      </c>
      <c r="G20" s="83"/>
      <c r="H20" s="83"/>
      <c r="I20" s="44"/>
      <c r="J20" s="45"/>
      <c r="K20" s="88"/>
      <c r="L20" s="83"/>
    </row>
    <row r="21" spans="1:12" x14ac:dyDescent="0.25">
      <c r="A21" s="11"/>
      <c r="B21" s="10" t="s">
        <v>143</v>
      </c>
      <c r="C21" s="10" t="s">
        <v>144</v>
      </c>
      <c r="D21" s="23" t="s">
        <v>145</v>
      </c>
      <c r="E21" s="44">
        <v>30</v>
      </c>
      <c r="F21" s="45" t="s">
        <v>208</v>
      </c>
      <c r="G21" s="83"/>
      <c r="H21" s="83"/>
      <c r="I21" s="44"/>
      <c r="J21" s="45"/>
      <c r="K21" s="88"/>
      <c r="L21" s="83"/>
    </row>
    <row r="22" spans="1:12" x14ac:dyDescent="0.25">
      <c r="A22" s="11"/>
      <c r="B22" s="10" t="s">
        <v>146</v>
      </c>
      <c r="C22" s="10" t="s">
        <v>147</v>
      </c>
      <c r="D22" s="23" t="s">
        <v>145</v>
      </c>
      <c r="E22" s="44">
        <v>30</v>
      </c>
      <c r="F22" s="45" t="s">
        <v>208</v>
      </c>
      <c r="G22" s="83"/>
      <c r="H22" s="83"/>
      <c r="I22" s="44"/>
      <c r="J22" s="45"/>
      <c r="K22" s="88"/>
      <c r="L22" s="83"/>
    </row>
    <row r="23" spans="1:12" x14ac:dyDescent="0.25">
      <c r="A23" s="11"/>
      <c r="B23" s="10" t="s">
        <v>148</v>
      </c>
      <c r="C23" s="10" t="s">
        <v>149</v>
      </c>
      <c r="D23" s="23" t="s">
        <v>145</v>
      </c>
      <c r="E23" s="44">
        <v>30</v>
      </c>
      <c r="F23" s="45" t="s">
        <v>208</v>
      </c>
      <c r="G23" s="83"/>
      <c r="H23" s="83"/>
      <c r="I23" s="44"/>
      <c r="J23" s="45"/>
      <c r="K23" s="88"/>
      <c r="L23" s="83"/>
    </row>
    <row r="24" spans="1:12" x14ac:dyDescent="0.25">
      <c r="A24" s="11"/>
      <c r="B24" s="10" t="s">
        <v>18</v>
      </c>
      <c r="C24" s="10" t="s">
        <v>150</v>
      </c>
      <c r="D24" s="23" t="s">
        <v>145</v>
      </c>
      <c r="E24" s="44">
        <v>30</v>
      </c>
      <c r="F24" s="45" t="s">
        <v>208</v>
      </c>
      <c r="G24" s="83"/>
      <c r="H24" s="83"/>
      <c r="I24" s="44"/>
      <c r="J24" s="45"/>
      <c r="K24" s="88"/>
      <c r="L24" s="83"/>
    </row>
    <row r="25" spans="1:12" x14ac:dyDescent="0.25">
      <c r="A25" s="11"/>
      <c r="B25" s="10" t="s">
        <v>148</v>
      </c>
      <c r="C25" s="10" t="s">
        <v>151</v>
      </c>
      <c r="D25" s="23" t="s">
        <v>145</v>
      </c>
      <c r="E25" s="44">
        <v>30</v>
      </c>
      <c r="F25" s="45" t="s">
        <v>208</v>
      </c>
      <c r="G25" s="83"/>
      <c r="H25" s="83"/>
      <c r="I25" s="44"/>
      <c r="J25" s="45"/>
      <c r="K25" s="88"/>
      <c r="L25" s="83"/>
    </row>
    <row r="26" spans="1:12" x14ac:dyDescent="0.25">
      <c r="A26" s="11"/>
      <c r="B26" s="10" t="s">
        <v>153</v>
      </c>
      <c r="C26" s="10" t="s">
        <v>152</v>
      </c>
      <c r="D26" s="23" t="s">
        <v>145</v>
      </c>
      <c r="E26" s="44">
        <v>30</v>
      </c>
      <c r="F26" s="45" t="s">
        <v>208</v>
      </c>
      <c r="G26" s="83"/>
      <c r="H26" s="83"/>
      <c r="I26" s="44"/>
      <c r="J26" s="45"/>
      <c r="K26" s="88"/>
      <c r="L26" s="83"/>
    </row>
    <row r="27" spans="1:12" x14ac:dyDescent="0.25">
      <c r="A27" s="11"/>
      <c r="B27" s="10" t="s">
        <v>148</v>
      </c>
      <c r="C27" s="10" t="s">
        <v>154</v>
      </c>
      <c r="D27" s="23" t="s">
        <v>145</v>
      </c>
      <c r="E27" s="44">
        <v>30</v>
      </c>
      <c r="F27" s="45" t="s">
        <v>208</v>
      </c>
      <c r="G27" s="83"/>
      <c r="H27" s="83"/>
      <c r="I27" s="44"/>
      <c r="J27" s="45"/>
      <c r="K27" s="88"/>
      <c r="L27" s="83"/>
    </row>
    <row r="28" spans="1:12" x14ac:dyDescent="0.25">
      <c r="A28" s="11"/>
      <c r="B28" s="9" t="s">
        <v>195</v>
      </c>
      <c r="C28" s="9" t="s">
        <v>196</v>
      </c>
      <c r="D28" s="9" t="s">
        <v>197</v>
      </c>
      <c r="E28" s="44">
        <v>30</v>
      </c>
      <c r="F28" s="45" t="s">
        <v>208</v>
      </c>
      <c r="G28" s="83"/>
      <c r="H28" s="83"/>
      <c r="I28" s="44"/>
      <c r="J28" s="45"/>
      <c r="K28" s="88"/>
      <c r="L28" s="83"/>
    </row>
    <row r="29" spans="1:12" x14ac:dyDescent="0.25">
      <c r="A29" s="11"/>
      <c r="B29" s="9" t="s">
        <v>198</v>
      </c>
      <c r="C29" s="9" t="s">
        <v>199</v>
      </c>
      <c r="D29" s="9" t="s">
        <v>200</v>
      </c>
      <c r="E29" s="44">
        <v>30</v>
      </c>
      <c r="F29" s="45" t="s">
        <v>208</v>
      </c>
      <c r="G29" s="83"/>
      <c r="H29" s="83"/>
      <c r="I29" s="44"/>
      <c r="J29" s="45"/>
      <c r="K29" s="88"/>
      <c r="L29" s="83"/>
    </row>
    <row r="30" spans="1:12" x14ac:dyDescent="0.25">
      <c r="A30" s="11"/>
      <c r="B30" s="9" t="s">
        <v>201</v>
      </c>
      <c r="C30" s="9" t="s">
        <v>202</v>
      </c>
      <c r="D30" s="9" t="s">
        <v>203</v>
      </c>
      <c r="E30" s="44">
        <v>30</v>
      </c>
      <c r="F30" s="45" t="s">
        <v>208</v>
      </c>
      <c r="G30" s="83"/>
      <c r="H30" s="83"/>
      <c r="I30" s="44"/>
      <c r="J30" s="45"/>
      <c r="K30" s="88"/>
      <c r="L30" s="83"/>
    </row>
    <row r="31" spans="1:12" x14ac:dyDescent="0.25">
      <c r="A31" s="11"/>
      <c r="B31" s="9" t="s">
        <v>204</v>
      </c>
      <c r="C31" s="9" t="s">
        <v>205</v>
      </c>
      <c r="D31" s="9" t="s">
        <v>203</v>
      </c>
      <c r="E31" s="44">
        <v>30</v>
      </c>
      <c r="F31" s="45" t="s">
        <v>208</v>
      </c>
      <c r="G31" s="84"/>
      <c r="H31" s="83"/>
      <c r="I31" s="44"/>
      <c r="J31" s="45"/>
      <c r="K31" s="89"/>
      <c r="L31" s="83"/>
    </row>
    <row r="32" spans="1:12" x14ac:dyDescent="0.25">
      <c r="A32" s="35"/>
      <c r="B32" s="32"/>
      <c r="C32" s="32"/>
      <c r="D32" s="32"/>
      <c r="E32" s="48"/>
      <c r="F32" s="48"/>
      <c r="G32" s="41"/>
      <c r="H32" s="84"/>
      <c r="I32" s="48"/>
      <c r="J32" s="48"/>
      <c r="K32" s="41"/>
      <c r="L32" s="83"/>
    </row>
    <row r="33" spans="1:12" ht="15.75" thickBot="1" x14ac:dyDescent="0.3">
      <c r="A33" s="33"/>
      <c r="B33" s="31"/>
      <c r="C33" s="31"/>
      <c r="D33" s="31"/>
      <c r="E33" s="49">
        <f>SUM(E3:E32)</f>
        <v>960</v>
      </c>
      <c r="F33" s="49">
        <f t="shared" ref="F33:H33" si="0">SUM(F3:F32)</f>
        <v>1603.31</v>
      </c>
      <c r="G33" s="49">
        <f t="shared" si="0"/>
        <v>0</v>
      </c>
      <c r="H33" s="49">
        <f t="shared" si="0"/>
        <v>0</v>
      </c>
      <c r="I33" s="49">
        <f>SUM(I29:I31)</f>
        <v>0</v>
      </c>
      <c r="J33" s="49">
        <f t="shared" ref="J33" si="1">SUM(J29:J31)</f>
        <v>0</v>
      </c>
      <c r="K33" s="49">
        <v>1308.33</v>
      </c>
      <c r="L33" s="49">
        <f>SUM(L6:L32)</f>
        <v>0</v>
      </c>
    </row>
  </sheetData>
  <mergeCells count="8">
    <mergeCell ref="A1:L1"/>
    <mergeCell ref="A2:L2"/>
    <mergeCell ref="G3:G5"/>
    <mergeCell ref="H3:H32"/>
    <mergeCell ref="K3:K5"/>
    <mergeCell ref="L3:L32"/>
    <mergeCell ref="G6:G31"/>
    <mergeCell ref="K6:K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Locations</vt:lpstr>
      <vt:lpstr>Sheet1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Gilliland</dc:creator>
  <cp:lastModifiedBy>Jennifer Sommars-Link</cp:lastModifiedBy>
  <cp:lastPrinted>2021-11-03T18:16:27Z</cp:lastPrinted>
  <dcterms:created xsi:type="dcterms:W3CDTF">2018-04-02T15:31:45Z</dcterms:created>
  <dcterms:modified xsi:type="dcterms:W3CDTF">2021-11-08T15:26:18Z</dcterms:modified>
</cp:coreProperties>
</file>